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SEPTIEMBRE" sheetId="8" r:id="rId1"/>
  </sheets>
  <definedNames>
    <definedName name="_xlnm.Print_Area" localSheetId="0">SEPTIEMBRE!$A$1:$K$22</definedName>
  </definedNames>
  <calcPr calcId="125725"/>
</workbook>
</file>

<file path=xl/calcChain.xml><?xml version="1.0" encoding="utf-8"?>
<calcChain xmlns="http://schemas.openxmlformats.org/spreadsheetml/2006/main">
  <c r="J20" i="8"/>
  <c r="I19"/>
  <c r="J18"/>
  <c r="J17"/>
  <c r="J16"/>
  <c r="J15"/>
  <c r="I14"/>
  <c r="I9"/>
  <c r="G21" l="1"/>
  <c r="B21"/>
  <c r="D21"/>
  <c r="I21" l="1"/>
  <c r="J21"/>
  <c r="H21"/>
</calcChain>
</file>

<file path=xl/sharedStrings.xml><?xml version="1.0" encoding="utf-8"?>
<sst xmlns="http://schemas.openxmlformats.org/spreadsheetml/2006/main" count="61" uniqueCount="46">
  <si>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</si>
  <si>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</si>
  <si>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</si>
  <si>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</si>
  <si>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</si>
  <si>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</si>
  <si>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</si>
  <si>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</si>
  <si>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</si>
  <si>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</si>
  <si>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</si>
  <si>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</si>
  <si>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</si>
  <si>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</si>
  <si>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587/16</t>
  </si>
  <si>
    <t>589/16</t>
  </si>
  <si>
    <t>590/16</t>
  </si>
  <si>
    <t>591/16</t>
  </si>
  <si>
    <t>592/16</t>
  </si>
  <si>
    <t>593/16</t>
  </si>
  <si>
    <t>594/16</t>
  </si>
  <si>
    <t>595/16</t>
  </si>
  <si>
    <t>REVALIDACION</t>
  </si>
  <si>
    <t>ALINEAMIENTO</t>
  </si>
  <si>
    <t>596/16</t>
  </si>
  <si>
    <t>597/16</t>
  </si>
  <si>
    <t>598/16</t>
  </si>
  <si>
    <t>599/16</t>
  </si>
  <si>
    <t>N/a</t>
  </si>
  <si>
    <t>600/16</t>
  </si>
  <si>
    <t>601/16</t>
  </si>
  <si>
    <t>602/16</t>
  </si>
  <si>
    <t>REGULARIZACION</t>
  </si>
  <si>
    <t>2591048 AL 2591052</t>
  </si>
  <si>
    <t>2591540 AL 2591543</t>
  </si>
  <si>
    <t>2591538, 2591539</t>
  </si>
  <si>
    <t>2591581 AL 2591586</t>
  </si>
  <si>
    <t>2601037, 2601038</t>
  </si>
  <si>
    <t>2601039, 2601040</t>
  </si>
  <si>
    <t>2601041, 2601042</t>
  </si>
  <si>
    <t>2601047 AL 2601049</t>
  </si>
  <si>
    <t>2607511 al 2607515</t>
  </si>
  <si>
    <t>2607986 AL 2607988</t>
  </si>
  <si>
    <t>COORDINACION DE FRACCIONAMIENTOS</t>
  </si>
  <si>
    <t>ALINEAMIENTOS Y LICENCIAS DE CONSTRUCCION OTORGADAS</t>
  </si>
  <si>
    <t>EN SEPTIEMBRE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</si>
</sst>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1"/>
  <sheetViews>
    <sheetView tabSelected="1" workbookViewId="0">
      <selection activeCell="C4" sqref="C4:I4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57031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16" t="s">
        <v>43</v>
      </c>
      <c r="E3" s="16"/>
      <c r="F3" s="16"/>
      <c r="G3" s="16"/>
      <c r="H3" s="16"/>
    </row>
    <row r="4" spans="1:11" ht="20.25">
      <c r="B4" s="2"/>
      <c r="C4" s="16" t="s">
        <v>44</v>
      </c>
      <c r="D4" s="16"/>
      <c r="E4" s="16"/>
      <c r="F4" s="16"/>
      <c r="G4" s="16"/>
      <c r="H4" s="16"/>
      <c r="I4" s="16"/>
    </row>
    <row r="5" spans="1:11" ht="20.25">
      <c r="B5" s="2"/>
      <c r="C5" s="16" t="s">
        <v>45</v>
      </c>
      <c r="D5" s="16"/>
      <c r="E5" s="16"/>
      <c r="F5" s="16"/>
      <c r="G5" s="16"/>
      <c r="H5" s="16"/>
      <c r="I5" s="16"/>
    </row>
    <row r="7" spans="1:11" ht="25.5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</row>
    <row r="8" spans="1:11" ht="5.25" customHeight="1"/>
    <row r="9" spans="1:11">
      <c r="A9" s="11" t="s">
        <v>14</v>
      </c>
      <c r="B9" s="11"/>
      <c r="C9" s="11" t="s">
        <v>24</v>
      </c>
      <c r="D9" s="11">
        <v>1</v>
      </c>
      <c r="E9" s="12">
        <v>42614</v>
      </c>
      <c r="F9" s="3" t="s">
        <v>22</v>
      </c>
      <c r="G9" s="3">
        <v>60</v>
      </c>
      <c r="H9" s="3">
        <v>155.97</v>
      </c>
      <c r="I9" s="3">
        <f>308.76*10</f>
        <v>3087.6</v>
      </c>
      <c r="J9" s="4">
        <v>52517</v>
      </c>
      <c r="K9" s="5" t="s">
        <v>33</v>
      </c>
    </row>
    <row r="10" spans="1:11">
      <c r="A10" s="11" t="s">
        <v>15</v>
      </c>
      <c r="B10" s="11">
        <v>1</v>
      </c>
      <c r="C10" s="11" t="s">
        <v>13</v>
      </c>
      <c r="D10" s="11">
        <v>1</v>
      </c>
      <c r="E10" s="12">
        <v>42626</v>
      </c>
      <c r="F10" s="3" t="s">
        <v>23</v>
      </c>
      <c r="G10" s="3">
        <v>0</v>
      </c>
      <c r="H10" s="3"/>
      <c r="I10" s="3">
        <v>0</v>
      </c>
      <c r="J10" s="4">
        <v>1993</v>
      </c>
      <c r="K10" s="5">
        <v>2601824</v>
      </c>
    </row>
    <row r="11" spans="1:11">
      <c r="A11" s="11" t="s">
        <v>16</v>
      </c>
      <c r="B11" s="11">
        <v>1</v>
      </c>
      <c r="C11" s="11" t="s">
        <v>13</v>
      </c>
      <c r="D11" s="11">
        <v>1</v>
      </c>
      <c r="E11" s="12">
        <v>42626</v>
      </c>
      <c r="F11" s="3" t="s">
        <v>23</v>
      </c>
      <c r="G11" s="3">
        <v>0</v>
      </c>
      <c r="H11" s="3"/>
      <c r="I11" s="3">
        <v>0</v>
      </c>
      <c r="J11" s="4">
        <v>3064</v>
      </c>
      <c r="K11" s="5">
        <v>2601825</v>
      </c>
    </row>
    <row r="12" spans="1:11">
      <c r="A12" s="11" t="s">
        <v>17</v>
      </c>
      <c r="B12" s="11">
        <v>1</v>
      </c>
      <c r="C12" s="11" t="s">
        <v>25</v>
      </c>
      <c r="D12" s="11">
        <v>1</v>
      </c>
      <c r="E12" s="12">
        <v>42626</v>
      </c>
      <c r="F12" s="3" t="s">
        <v>11</v>
      </c>
      <c r="G12" s="3">
        <v>54</v>
      </c>
      <c r="H12" s="3"/>
      <c r="I12" s="3">
        <v>2818.17</v>
      </c>
      <c r="J12" s="4">
        <v>38747</v>
      </c>
      <c r="K12" s="5" t="s">
        <v>34</v>
      </c>
    </row>
    <row r="13" spans="1:11">
      <c r="A13" s="11" t="s">
        <v>13</v>
      </c>
      <c r="B13" s="11">
        <v>0</v>
      </c>
      <c r="C13" s="11" t="s">
        <v>26</v>
      </c>
      <c r="D13" s="11">
        <v>1</v>
      </c>
      <c r="E13" s="12">
        <v>42626</v>
      </c>
      <c r="F13" s="3" t="s">
        <v>11</v>
      </c>
      <c r="G13" s="3">
        <v>48</v>
      </c>
      <c r="H13" s="3"/>
      <c r="I13" s="3">
        <v>2505.04</v>
      </c>
      <c r="J13" s="4">
        <v>11922</v>
      </c>
      <c r="K13" s="5" t="s">
        <v>35</v>
      </c>
    </row>
    <row r="14" spans="1:11">
      <c r="A14" s="3" t="s">
        <v>18</v>
      </c>
      <c r="B14" s="11">
        <v>1</v>
      </c>
      <c r="C14" s="3" t="s">
        <v>27</v>
      </c>
      <c r="D14" s="11">
        <v>1</v>
      </c>
      <c r="E14" s="12">
        <v>42628</v>
      </c>
      <c r="F14" s="3" t="s">
        <v>11</v>
      </c>
      <c r="G14" s="3">
        <v>34</v>
      </c>
      <c r="H14" s="3">
        <v>287.75</v>
      </c>
      <c r="I14" s="3">
        <f>124.6*34</f>
        <v>4236.3999999999996</v>
      </c>
      <c r="J14" s="4">
        <v>174952</v>
      </c>
      <c r="K14" s="3" t="s">
        <v>36</v>
      </c>
    </row>
    <row r="15" spans="1:11">
      <c r="A15" s="3" t="s">
        <v>19</v>
      </c>
      <c r="B15" s="11">
        <v>1</v>
      </c>
      <c r="C15" s="3" t="s">
        <v>13</v>
      </c>
      <c r="D15" s="11">
        <v>0</v>
      </c>
      <c r="E15" s="12">
        <v>42634</v>
      </c>
      <c r="F15" s="3" t="s">
        <v>23</v>
      </c>
      <c r="G15" s="3">
        <v>0</v>
      </c>
      <c r="H15" s="3"/>
      <c r="I15" s="3">
        <v>0</v>
      </c>
      <c r="J15" s="4">
        <f>378+840</f>
        <v>1218</v>
      </c>
      <c r="K15" s="3" t="s">
        <v>37</v>
      </c>
    </row>
    <row r="16" spans="1:11">
      <c r="A16" s="3" t="s">
        <v>20</v>
      </c>
      <c r="B16" s="11">
        <v>1</v>
      </c>
      <c r="C16" s="3" t="s">
        <v>13</v>
      </c>
      <c r="D16" s="11">
        <v>0</v>
      </c>
      <c r="E16" s="12">
        <v>42634</v>
      </c>
      <c r="F16" s="3" t="s">
        <v>23</v>
      </c>
      <c r="G16" s="3">
        <v>0</v>
      </c>
      <c r="H16" s="3"/>
      <c r="I16" s="3">
        <v>0</v>
      </c>
      <c r="J16" s="4">
        <f>923+420</f>
        <v>1343</v>
      </c>
      <c r="K16" s="3" t="s">
        <v>38</v>
      </c>
    </row>
    <row r="17" spans="1:11">
      <c r="A17" s="3" t="s">
        <v>21</v>
      </c>
      <c r="B17" s="11">
        <v>1</v>
      </c>
      <c r="C17" s="3" t="s">
        <v>28</v>
      </c>
      <c r="D17" s="11">
        <v>0</v>
      </c>
      <c r="E17" s="12">
        <v>42634</v>
      </c>
      <c r="F17" s="3" t="s">
        <v>23</v>
      </c>
      <c r="G17" s="3">
        <v>0</v>
      </c>
      <c r="H17" s="3"/>
      <c r="I17" s="3">
        <v>0</v>
      </c>
      <c r="J17" s="4">
        <f>1050+840</f>
        <v>1890</v>
      </c>
      <c r="K17" s="3" t="s">
        <v>39</v>
      </c>
    </row>
    <row r="18" spans="1:11">
      <c r="A18" s="3" t="s">
        <v>13</v>
      </c>
      <c r="B18" s="11">
        <v>0</v>
      </c>
      <c r="C18" s="3" t="s">
        <v>29</v>
      </c>
      <c r="D18" s="11">
        <v>1</v>
      </c>
      <c r="E18" s="12">
        <v>42634</v>
      </c>
      <c r="F18" s="3" t="s">
        <v>11</v>
      </c>
      <c r="G18" s="3">
        <v>24</v>
      </c>
      <c r="H18" s="3">
        <v>0</v>
      </c>
      <c r="I18" s="3"/>
      <c r="J18" s="4">
        <f>7014+4032+4032</f>
        <v>15078</v>
      </c>
      <c r="K18" s="3" t="s">
        <v>40</v>
      </c>
    </row>
    <row r="19" spans="1:11">
      <c r="A19" s="3" t="s">
        <v>24</v>
      </c>
      <c r="B19" s="11">
        <v>1</v>
      </c>
      <c r="C19" s="3" t="s">
        <v>30</v>
      </c>
      <c r="D19" s="11">
        <v>1</v>
      </c>
      <c r="E19" s="12">
        <v>42634</v>
      </c>
      <c r="F19" s="3" t="s">
        <v>22</v>
      </c>
      <c r="G19" s="3">
        <v>10</v>
      </c>
      <c r="H19" s="3">
        <v>50</v>
      </c>
      <c r="I19" s="3">
        <f>70.5*10</f>
        <v>705</v>
      </c>
      <c r="J19" s="4">
        <v>11041</v>
      </c>
      <c r="K19" s="3" t="s">
        <v>41</v>
      </c>
    </row>
    <row r="20" spans="1:11">
      <c r="A20" s="3" t="s">
        <v>13</v>
      </c>
      <c r="B20" s="11">
        <v>0</v>
      </c>
      <c r="C20" s="3" t="s">
        <v>31</v>
      </c>
      <c r="D20" s="11">
        <v>1</v>
      </c>
      <c r="E20" s="12">
        <v>42642</v>
      </c>
      <c r="F20" s="3" t="s">
        <v>32</v>
      </c>
      <c r="G20" s="3">
        <v>1</v>
      </c>
      <c r="H20" s="3">
        <v>0</v>
      </c>
      <c r="I20" s="3">
        <v>64</v>
      </c>
      <c r="J20" s="4">
        <f>201+404+168</f>
        <v>773</v>
      </c>
      <c r="K20" s="5" t="s">
        <v>42</v>
      </c>
    </row>
    <row r="21" spans="1:11">
      <c r="A21" s="6" t="s">
        <v>12</v>
      </c>
      <c r="B21" s="7">
        <f>SUM(B9:B20)</f>
        <v>8</v>
      </c>
      <c r="C21" s="8"/>
      <c r="D21" s="7">
        <f>SUM(D9:D20)</f>
        <v>9</v>
      </c>
      <c r="E21" s="8"/>
      <c r="F21" s="13"/>
      <c r="G21" s="14">
        <f>SUM(G9:G20)</f>
        <v>231</v>
      </c>
      <c r="H21" s="9">
        <f>SUM(H9:H20)</f>
        <v>493.72</v>
      </c>
      <c r="I21" s="9">
        <f>SUM(I9:I20)</f>
        <v>13416.210000000001</v>
      </c>
      <c r="J21" s="10">
        <f>SUM(J9:J20)</f>
        <v>314538</v>
      </c>
    </row>
  </sheetData>
  <sheetProtection password="E809" sheet="1" objects="1" scenarios="1"/>
  <mergeCells count="3">
    <mergeCell ref="D3:H3"/>
    <mergeCell ref="C4:I4"/>
    <mergeCell ref="C5:I5"/>
  </mergeCells>
  <pageMargins left="0.7" right="0.7" top="0.75" bottom="0.75" header="0.3" footer="0.3"/>
  <pageSetup paperSize="5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2016-10-10T19:04:44Z</cp:lastPrinted>
  <dcterms:created xsi:type="dcterms:W3CDTF">2015-02-03T16:04:15Z</dcterms:created>
  <dcterms:modified xsi:type="dcterms:W3CDTF">2016-10-12T16:24:45Z</dcterms:modified>
</cp:coreProperties>
</file>