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65" windowWidth="14700" windowHeight="7680"/>
  </bookViews>
  <sheets>
    <sheet name="OCTUBRE" sheetId="8" r:id="rId1"/>
  </sheets>
  <definedNames>
    <definedName name="_xlnm.Print_Area" localSheetId="0">OCTUBRE!$A$1:$K$21</definedName>
  </definedNames>
  <calcPr calcId="125725"/>
</workbook>
</file>

<file path=xl/calcChain.xml><?xml version="1.0" encoding="utf-8"?>
<calcChain xmlns="http://schemas.openxmlformats.org/spreadsheetml/2006/main">
  <c r="I18" i="8"/>
  <c r="I17"/>
  <c r="I16"/>
  <c r="I14"/>
  <c r="I13"/>
  <c r="H12" l="1"/>
  <c r="G20" l="1"/>
  <c r="B20"/>
  <c r="D20"/>
  <c r="I20" l="1"/>
  <c r="J20"/>
  <c r="H20"/>
</calcChain>
</file>

<file path=xl/sharedStrings.xml><?xml version="1.0" encoding="utf-8"?>
<sst xmlns="http://schemas.openxmlformats.org/spreadsheetml/2006/main" count="57" uniqueCount="42">
  <si>
    <t>ALINEAMIENTOS Y LICENCIAS DE CONSTRUCCION OTORGADAS</t>
  </si>
  <si>
    <t>No. DE ALINEAMIENTO</t>
  </si>
  <si>
    <t>ALINTOS. POR ELABORAR</t>
  </si>
  <si>
    <t>NO. DE LICENCIA</t>
  </si>
  <si>
    <t>LIC. POR ELABORAR</t>
  </si>
  <si>
    <t>FECHA DE INGRESO</t>
  </si>
  <si>
    <t>TIPO</t>
  </si>
  <si>
    <t>NO. DE VIVIENDAS</t>
  </si>
  <si>
    <t>SUPERFICIE EN ML.(ALINE)</t>
  </si>
  <si>
    <t>SUPERFICIE TOTAL EN M2</t>
  </si>
  <si>
    <t>MONTO</t>
  </si>
  <si>
    <t>NO. DE RECIBOS DE PAGO</t>
  </si>
  <si>
    <t>OBRA NUEVA</t>
  </si>
  <si>
    <t>TOTAL</t>
  </si>
  <si>
    <t>N/A</t>
  </si>
  <si>
    <t>ALINEAMIENTO</t>
  </si>
  <si>
    <t>597/16</t>
  </si>
  <si>
    <t>599/16</t>
  </si>
  <si>
    <t>600/16</t>
  </si>
  <si>
    <t>601/16</t>
  </si>
  <si>
    <t>602/16</t>
  </si>
  <si>
    <t>604/16</t>
  </si>
  <si>
    <t>605/16</t>
  </si>
  <si>
    <t>603/16</t>
  </si>
  <si>
    <t>606/16</t>
  </si>
  <si>
    <t>607/16</t>
  </si>
  <si>
    <t>608/16</t>
  </si>
  <si>
    <t>609/16</t>
  </si>
  <si>
    <t>610/16</t>
  </si>
  <si>
    <t>PEND.</t>
  </si>
  <si>
    <t>OBRA NUIEVA</t>
  </si>
  <si>
    <t>MOVIMIENTO DE TIERRAS</t>
  </si>
  <si>
    <t>2616819, 2616820</t>
  </si>
  <si>
    <t>2617094 AL 2617098</t>
  </si>
  <si>
    <t>2621275, 2621276</t>
  </si>
  <si>
    <t>CONVENIO NO. INMUVI/DJ/0976/2016</t>
  </si>
  <si>
    <t>2625428 AL 2625430</t>
  </si>
  <si>
    <t>2635270 al 2635275</t>
  </si>
  <si>
    <t>2635265 AL 2635269</t>
  </si>
  <si>
    <t>2635260 AL 2635264</t>
  </si>
  <si>
    <t>COORDINACION DE FRACCIONAMIENTOS</t>
  </si>
  <si>
    <t>EN OCTUBRE 2016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</si>
</sst>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/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0" xfId="1" applyBorder="1"/>
    <xf numFmtId="0" fontId="3" fillId="0" borderId="2" xfId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3" fillId="0" borderId="2" xfId="0" applyFont="1" applyBorder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20"/>
  <sheetViews>
    <sheetView tabSelected="1" workbookViewId="0">
      <selection activeCell="G11" sqref="G11"/>
    </sheetView>
  </sheetViews>
  <sheetFormatPr baseColWidth="10" defaultRowHeight="12.75"/>
  <cols>
    <col min="1" max="1" width="16.5703125" style="1" customWidth="1"/>
    <col min="2" max="2" width="15.28515625" style="1" customWidth="1"/>
    <col min="3" max="5" width="11.42578125" style="1"/>
    <col min="6" max="6" width="26.42578125" style="1" customWidth="1"/>
    <col min="7" max="7" width="11.42578125" style="1"/>
    <col min="8" max="8" width="16.5703125" style="1" customWidth="1"/>
    <col min="9" max="9" width="14.85546875" style="1" customWidth="1"/>
    <col min="10" max="10" width="16.140625" style="1" customWidth="1"/>
    <col min="11" max="11" width="21.42578125" style="1" customWidth="1"/>
    <col min="12" max="16384" width="11.42578125" style="1"/>
  </cols>
  <sheetData>
    <row r="3" spans="1:11" ht="20.25">
      <c r="B3" s="2"/>
      <c r="C3" s="2"/>
      <c r="D3" s="17" t="s">
        <v>40</v>
      </c>
      <c r="E3" s="17"/>
      <c r="F3" s="17"/>
      <c r="G3" s="17"/>
      <c r="H3" s="17"/>
    </row>
    <row r="4" spans="1:11" ht="20.25">
      <c r="B4" s="2"/>
      <c r="C4" s="17" t="s">
        <v>0</v>
      </c>
      <c r="D4" s="17"/>
      <c r="E4" s="17"/>
      <c r="F4" s="17"/>
      <c r="G4" s="17"/>
      <c r="H4" s="17"/>
      <c r="I4" s="17"/>
    </row>
    <row r="5" spans="1:11" ht="20.25">
      <c r="B5" s="2"/>
      <c r="C5" s="17" t="s">
        <v>41</v>
      </c>
      <c r="D5" s="17"/>
      <c r="E5" s="17"/>
      <c r="F5" s="17"/>
      <c r="G5" s="17"/>
      <c r="H5" s="17"/>
      <c r="I5" s="17"/>
    </row>
    <row r="7" spans="1:11" ht="25.5">
      <c r="A7" s="15" t="s">
        <v>1</v>
      </c>
      <c r="B7" s="15" t="s">
        <v>2</v>
      </c>
      <c r="C7" s="15" t="s">
        <v>3</v>
      </c>
      <c r="D7" s="15" t="s">
        <v>4</v>
      </c>
      <c r="E7" s="15" t="s">
        <v>5</v>
      </c>
      <c r="F7" s="15" t="s">
        <v>6</v>
      </c>
      <c r="G7" s="15" t="s">
        <v>7</v>
      </c>
      <c r="H7" s="15" t="s">
        <v>8</v>
      </c>
      <c r="I7" s="15" t="s">
        <v>9</v>
      </c>
      <c r="J7" s="15" t="s">
        <v>10</v>
      </c>
      <c r="K7" s="15" t="s">
        <v>11</v>
      </c>
    </row>
    <row r="8" spans="1:11" ht="5.25" customHeight="1"/>
    <row r="9" spans="1:11">
      <c r="A9" s="11" t="s">
        <v>16</v>
      </c>
      <c r="B9" s="11">
        <v>1</v>
      </c>
      <c r="C9" s="11" t="s">
        <v>14</v>
      </c>
      <c r="D9" s="11">
        <v>0</v>
      </c>
      <c r="E9" s="12">
        <v>42647</v>
      </c>
      <c r="F9" s="3" t="s">
        <v>15</v>
      </c>
      <c r="G9" s="3">
        <v>0</v>
      </c>
      <c r="H9" s="3">
        <v>24.55</v>
      </c>
      <c r="I9" s="3">
        <v>0</v>
      </c>
      <c r="J9" s="4">
        <v>2434</v>
      </c>
      <c r="K9" s="5" t="s">
        <v>32</v>
      </c>
    </row>
    <row r="10" spans="1:11">
      <c r="A10" s="11" t="s">
        <v>17</v>
      </c>
      <c r="B10" s="11">
        <v>1</v>
      </c>
      <c r="C10" s="11" t="s">
        <v>21</v>
      </c>
      <c r="D10" s="11">
        <v>1</v>
      </c>
      <c r="E10" s="12">
        <v>42667</v>
      </c>
      <c r="F10" s="3" t="s">
        <v>30</v>
      </c>
      <c r="G10" s="3">
        <v>35</v>
      </c>
      <c r="H10" s="3">
        <v>189.95</v>
      </c>
      <c r="I10" s="3">
        <v>1480.85</v>
      </c>
      <c r="J10" s="4">
        <v>43766</v>
      </c>
      <c r="K10" s="5" t="s">
        <v>33</v>
      </c>
    </row>
    <row r="11" spans="1:11">
      <c r="A11" s="11" t="s">
        <v>18</v>
      </c>
      <c r="B11" s="11">
        <v>1</v>
      </c>
      <c r="C11" s="11" t="s">
        <v>14</v>
      </c>
      <c r="D11" s="11">
        <v>0</v>
      </c>
      <c r="E11" s="12">
        <v>42654</v>
      </c>
      <c r="F11" s="3" t="s">
        <v>15</v>
      </c>
      <c r="G11" s="3">
        <v>0</v>
      </c>
      <c r="H11" s="3">
        <v>88.26</v>
      </c>
      <c r="I11" s="3">
        <v>0</v>
      </c>
      <c r="J11" s="4">
        <v>4126</v>
      </c>
      <c r="K11" s="5">
        <v>2619902</v>
      </c>
    </row>
    <row r="12" spans="1:11">
      <c r="A12" s="11" t="s">
        <v>19</v>
      </c>
      <c r="B12" s="11">
        <v>1</v>
      </c>
      <c r="C12" s="11" t="s">
        <v>14</v>
      </c>
      <c r="D12" s="11">
        <v>0</v>
      </c>
      <c r="E12" s="12">
        <v>42655</v>
      </c>
      <c r="F12" s="3" t="s">
        <v>15</v>
      </c>
      <c r="G12" s="3">
        <v>0</v>
      </c>
      <c r="H12" s="3">
        <f>15.64+14.89</f>
        <v>30.53</v>
      </c>
      <c r="I12" s="3">
        <v>0</v>
      </c>
      <c r="J12" s="4">
        <v>3968</v>
      </c>
      <c r="K12" s="5" t="s">
        <v>34</v>
      </c>
    </row>
    <row r="13" spans="1:11" ht="25.5">
      <c r="A13" s="11" t="s">
        <v>20</v>
      </c>
      <c r="B13" s="11">
        <v>1</v>
      </c>
      <c r="C13" s="11" t="s">
        <v>22</v>
      </c>
      <c r="D13" s="11">
        <v>1</v>
      </c>
      <c r="E13" s="12">
        <v>42667</v>
      </c>
      <c r="F13" s="3" t="s">
        <v>30</v>
      </c>
      <c r="G13" s="3">
        <v>192</v>
      </c>
      <c r="H13" s="3">
        <v>580.79999999999995</v>
      </c>
      <c r="I13" s="3">
        <f>238.6*48</f>
        <v>11452.8</v>
      </c>
      <c r="J13" s="4">
        <v>0</v>
      </c>
      <c r="K13" s="5" t="s">
        <v>35</v>
      </c>
    </row>
    <row r="14" spans="1:11" ht="25.5">
      <c r="A14" s="11" t="s">
        <v>23</v>
      </c>
      <c r="B14" s="11">
        <v>1</v>
      </c>
      <c r="C14" s="11" t="s">
        <v>24</v>
      </c>
      <c r="D14" s="11">
        <v>1</v>
      </c>
      <c r="E14" s="12">
        <v>42667</v>
      </c>
      <c r="F14" s="3" t="s">
        <v>12</v>
      </c>
      <c r="G14" s="3">
        <v>32</v>
      </c>
      <c r="H14" s="3">
        <v>84.8</v>
      </c>
      <c r="I14" s="3">
        <f>238.6*8</f>
        <v>1908.8</v>
      </c>
      <c r="J14" s="4">
        <v>0</v>
      </c>
      <c r="K14" s="5" t="s">
        <v>35</v>
      </c>
    </row>
    <row r="15" spans="1:11">
      <c r="A15" s="11" t="s">
        <v>14</v>
      </c>
      <c r="B15" s="11">
        <v>0</v>
      </c>
      <c r="C15" s="11" t="s">
        <v>25</v>
      </c>
      <c r="D15" s="11">
        <v>1</v>
      </c>
      <c r="E15" s="12">
        <v>42662</v>
      </c>
      <c r="F15" s="3" t="s">
        <v>12</v>
      </c>
      <c r="G15" s="3">
        <v>0</v>
      </c>
      <c r="H15" s="3">
        <v>0</v>
      </c>
      <c r="I15" s="3">
        <v>58.38</v>
      </c>
      <c r="J15" s="4">
        <v>16261</v>
      </c>
      <c r="K15" s="5" t="s">
        <v>36</v>
      </c>
    </row>
    <row r="16" spans="1:11">
      <c r="A16" s="3" t="s">
        <v>21</v>
      </c>
      <c r="B16" s="11">
        <v>1</v>
      </c>
      <c r="C16" s="3" t="s">
        <v>26</v>
      </c>
      <c r="D16" s="11">
        <v>1</v>
      </c>
      <c r="E16" s="12">
        <v>42674</v>
      </c>
      <c r="F16" s="3" t="s">
        <v>12</v>
      </c>
      <c r="G16" s="3">
        <v>24</v>
      </c>
      <c r="H16" s="3">
        <v>46.25</v>
      </c>
      <c r="I16" s="3">
        <f>89.5*22+67.15*2</f>
        <v>2103.3000000000002</v>
      </c>
      <c r="J16" s="4">
        <v>33315</v>
      </c>
      <c r="K16" s="3" t="s">
        <v>37</v>
      </c>
    </row>
    <row r="17" spans="1:11">
      <c r="A17" s="3" t="s">
        <v>22</v>
      </c>
      <c r="B17" s="11">
        <v>1</v>
      </c>
      <c r="C17" s="3" t="s">
        <v>27</v>
      </c>
      <c r="D17" s="11">
        <v>1</v>
      </c>
      <c r="E17" s="12">
        <v>42674</v>
      </c>
      <c r="F17" s="3" t="s">
        <v>12</v>
      </c>
      <c r="G17" s="3">
        <v>112</v>
      </c>
      <c r="H17" s="3">
        <v>172.5</v>
      </c>
      <c r="I17" s="3">
        <f>67.15*112</f>
        <v>7520.8000000000011</v>
      </c>
      <c r="J17" s="4">
        <v>139291</v>
      </c>
      <c r="K17" s="3" t="s">
        <v>38</v>
      </c>
    </row>
    <row r="18" spans="1:11">
      <c r="A18" s="3" t="s">
        <v>24</v>
      </c>
      <c r="B18" s="11">
        <v>1</v>
      </c>
      <c r="C18" s="3" t="s">
        <v>28</v>
      </c>
      <c r="D18" s="11">
        <v>1</v>
      </c>
      <c r="E18" s="12">
        <v>42674</v>
      </c>
      <c r="F18" s="3" t="s">
        <v>12</v>
      </c>
      <c r="G18" s="3">
        <v>119</v>
      </c>
      <c r="H18" s="3">
        <v>229.23</v>
      </c>
      <c r="I18" s="3">
        <f>89.35*119</f>
        <v>10632.65</v>
      </c>
      <c r="J18" s="4">
        <v>166572</v>
      </c>
      <c r="K18" s="3" t="s">
        <v>39</v>
      </c>
    </row>
    <row r="19" spans="1:11">
      <c r="A19" s="16" t="s">
        <v>14</v>
      </c>
      <c r="B19" s="3">
        <v>0</v>
      </c>
      <c r="C19" s="3" t="s">
        <v>29</v>
      </c>
      <c r="D19" s="11">
        <v>1</v>
      </c>
      <c r="E19" s="12">
        <v>42646</v>
      </c>
      <c r="F19" s="3" t="s">
        <v>31</v>
      </c>
      <c r="G19" s="3">
        <v>0</v>
      </c>
      <c r="H19" s="3">
        <v>0</v>
      </c>
      <c r="I19" s="3">
        <v>0</v>
      </c>
      <c r="J19" s="4">
        <v>209990</v>
      </c>
      <c r="K19" s="3">
        <v>2595492</v>
      </c>
    </row>
    <row r="20" spans="1:11">
      <c r="A20" s="6" t="s">
        <v>13</v>
      </c>
      <c r="B20" s="7">
        <f>SUM(B9:B19)</f>
        <v>9</v>
      </c>
      <c r="C20" s="8"/>
      <c r="D20" s="7">
        <f>SUM(D9:D19)</f>
        <v>8</v>
      </c>
      <c r="E20" s="8"/>
      <c r="F20" s="13"/>
      <c r="G20" s="14">
        <f>SUM(G9:G19)</f>
        <v>514</v>
      </c>
      <c r="H20" s="9">
        <f>SUM(H9:H19)</f>
        <v>1446.87</v>
      </c>
      <c r="I20" s="9">
        <f>SUM(I9:I19)</f>
        <v>35157.58</v>
      </c>
      <c r="J20" s="10">
        <f>SUM(J9:J19)</f>
        <v>619723</v>
      </c>
    </row>
  </sheetData>
  <sheetProtection password="E809" sheet="1" objects="1" scenarios="1"/>
  <mergeCells count="3">
    <mergeCell ref="D3:H3"/>
    <mergeCell ref="C4:I4"/>
    <mergeCell ref="C5:I5"/>
  </mergeCells>
  <pageMargins left="0.70866141732283472" right="0.70866141732283472" top="0.74803149606299213" bottom="0.74803149606299213" header="0.31496062992125984" footer="0.31496062992125984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Company>licencias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carlosfracc.</dc:creator>
  <cp:lastModifiedBy>Usuario</cp:lastModifiedBy>
  <cp:lastPrinted>2016-11-23T17:13:56Z</cp:lastPrinted>
  <dcterms:created xsi:type="dcterms:W3CDTF">2015-02-03T16:04:15Z</dcterms:created>
  <dcterms:modified xsi:type="dcterms:W3CDTF">2016-11-23T20:25:04Z</dcterms:modified>
</cp:coreProperties>
</file>