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SEPTIEMBRE" sheetId="8" r:id="rId1"/>
  </sheets>
  <definedNames>
    <definedName name="_xlnm.Print_Area" localSheetId="0">SEPTIEMBRE!$A$1:$K$28</definedName>
  </definedNames>
  <calcPr calcId="125725"/>
</workbook>
</file>

<file path=xl/calcChain.xml><?xml version="1.0" encoding="utf-8"?>
<calcChain xmlns="http://schemas.openxmlformats.org/spreadsheetml/2006/main">
  <c r="I26" i="8"/>
  <c r="I25"/>
  <c r="I24"/>
  <c r="I23"/>
  <c r="I18"/>
  <c r="J12"/>
  <c r="I11"/>
  <c r="I10"/>
  <c r="J9"/>
  <c r="G27" l="1"/>
  <c r="B27"/>
  <c r="D27"/>
  <c r="I27" l="1"/>
  <c r="J27"/>
  <c r="H27"/>
</calcChain>
</file>

<file path=xl/sharedStrings.xml><?xml version="1.0" encoding="utf-8"?>
<sst xmlns="http://schemas.openxmlformats.org/spreadsheetml/2006/main" count="85" uniqueCount="53">
  <si>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</si>
  <si>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</si>
  <si>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</si>
  <si>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</si>
  <si>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</si>
  <si>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</si>
  <si>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</si>
  <si>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</si>
  <si>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</si>
  <si>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</si>
  <si>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</si>
  <si>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</si>
  <si>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</si>
  <si>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</si>
  <si>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N/A</t>
  </si>
  <si>
    <t>REVALIDACION</t>
  </si>
  <si>
    <t>ALINEAMIENTO</t>
  </si>
  <si>
    <t>607/16</t>
  </si>
  <si>
    <t>608/16</t>
  </si>
  <si>
    <t>611/16</t>
  </si>
  <si>
    <t>609/16</t>
  </si>
  <si>
    <t>612/16</t>
  </si>
  <si>
    <t>610/16</t>
  </si>
  <si>
    <t>613/16</t>
  </si>
  <si>
    <t>614/16</t>
  </si>
  <si>
    <t>615/16</t>
  </si>
  <si>
    <t>616/16</t>
  </si>
  <si>
    <t>617/16</t>
  </si>
  <si>
    <t>618/16</t>
  </si>
  <si>
    <t>619/16</t>
  </si>
  <si>
    <t>620/16</t>
  </si>
  <si>
    <t>621/16</t>
  </si>
  <si>
    <t>622/16</t>
  </si>
  <si>
    <t>623/16</t>
  </si>
  <si>
    <t>COMPLEMENTO DE PAGO</t>
  </si>
  <si>
    <t>2635530, 2635531</t>
  </si>
  <si>
    <t>2635560 AL 2635564</t>
  </si>
  <si>
    <t>2635565 AL 2635569</t>
  </si>
  <si>
    <t>2646347, 2646348</t>
  </si>
  <si>
    <t>2650871, 2650872</t>
  </si>
  <si>
    <t>2650873, 2650874</t>
  </si>
  <si>
    <t>2650869, 2650870</t>
  </si>
  <si>
    <t>2650842 AL 2650846</t>
  </si>
  <si>
    <t>2655335, 2655336</t>
  </si>
  <si>
    <t>2655337, 2655338</t>
  </si>
  <si>
    <t>2655341, 2655342</t>
  </si>
  <si>
    <t>2655339, 2655340</t>
  </si>
  <si>
    <t>2660097 AL 2660100</t>
  </si>
  <si>
    <t>2660150 AL 2660154</t>
  </si>
  <si>
    <t>2660140 al 2660144</t>
  </si>
  <si>
    <t>2660145 AL 2660149</t>
  </si>
  <si>
    <t>COORDINACION DE FRACCIONAMIENTOS</t>
  </si>
  <si>
    <t>EN NOVIEMBRE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</si>
</sst>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27"/>
  <sheetViews>
    <sheetView tabSelected="1" topLeftCell="A16" workbookViewId="0">
      <selection activeCell="H15" sqref="H15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57031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/>
      <c r="D3" s="17" t="s">
        <v>51</v>
      </c>
      <c r="E3" s="17"/>
      <c r="F3" s="17"/>
      <c r="G3" s="17"/>
      <c r="H3" s="17"/>
    </row>
    <row r="4" spans="1:11" ht="20.25">
      <c r="B4" s="2"/>
      <c r="C4" s="17" t="s">
        <v>0</v>
      </c>
      <c r="D4" s="17"/>
      <c r="E4" s="17"/>
      <c r="F4" s="17"/>
      <c r="G4" s="17"/>
      <c r="H4" s="17"/>
      <c r="I4" s="17"/>
    </row>
    <row r="5" spans="1:11" ht="20.25">
      <c r="B5" s="2"/>
      <c r="C5" s="17" t="s">
        <v>52</v>
      </c>
      <c r="D5" s="17"/>
      <c r="E5" s="17"/>
      <c r="F5" s="17"/>
      <c r="G5" s="17"/>
      <c r="H5" s="17"/>
      <c r="I5" s="17"/>
    </row>
    <row r="7" spans="1:11" ht="25.5">
      <c r="A7" s="15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15" t="s">
        <v>8</v>
      </c>
      <c r="I7" s="15" t="s">
        <v>9</v>
      </c>
      <c r="J7" s="15" t="s">
        <v>10</v>
      </c>
      <c r="K7" s="15" t="s">
        <v>11</v>
      </c>
    </row>
    <row r="8" spans="1:11" ht="5.25" customHeight="1"/>
    <row r="9" spans="1:11">
      <c r="A9" s="11" t="s">
        <v>17</v>
      </c>
      <c r="B9" s="11">
        <v>1</v>
      </c>
      <c r="C9" s="11" t="s">
        <v>14</v>
      </c>
      <c r="D9" s="11">
        <v>0</v>
      </c>
      <c r="E9" s="12">
        <v>42681</v>
      </c>
      <c r="F9" s="3" t="s">
        <v>16</v>
      </c>
      <c r="G9" s="3">
        <v>0</v>
      </c>
      <c r="H9" s="3">
        <v>175.92</v>
      </c>
      <c r="I9" s="3">
        <v>0</v>
      </c>
      <c r="J9" s="4">
        <f>12929+630</f>
        <v>13559</v>
      </c>
      <c r="K9" s="5" t="s">
        <v>35</v>
      </c>
    </row>
    <row r="10" spans="1:11">
      <c r="A10" s="11" t="s">
        <v>18</v>
      </c>
      <c r="B10" s="11">
        <v>1</v>
      </c>
      <c r="C10" s="11" t="s">
        <v>19</v>
      </c>
      <c r="D10" s="11">
        <v>1</v>
      </c>
      <c r="E10" s="12">
        <v>42682</v>
      </c>
      <c r="F10" s="3" t="s">
        <v>12</v>
      </c>
      <c r="G10" s="3">
        <v>34</v>
      </c>
      <c r="H10" s="3">
        <v>201.33</v>
      </c>
      <c r="I10" s="3">
        <f>72.82*34</f>
        <v>2475.8799999999997</v>
      </c>
      <c r="J10" s="4">
        <v>123670</v>
      </c>
      <c r="K10" s="5" t="s">
        <v>36</v>
      </c>
    </row>
    <row r="11" spans="1:11">
      <c r="A11" s="11" t="s">
        <v>20</v>
      </c>
      <c r="B11" s="11">
        <v>1</v>
      </c>
      <c r="C11" s="11" t="s">
        <v>21</v>
      </c>
      <c r="D11" s="11">
        <v>1</v>
      </c>
      <c r="E11" s="12">
        <v>42682</v>
      </c>
      <c r="F11" s="3" t="s">
        <v>12</v>
      </c>
      <c r="G11" s="3">
        <v>21</v>
      </c>
      <c r="H11" s="3">
        <v>180.83</v>
      </c>
      <c r="I11" s="3">
        <f>60*21</f>
        <v>1260</v>
      </c>
      <c r="J11" s="4">
        <v>75064</v>
      </c>
      <c r="K11" s="5" t="s">
        <v>37</v>
      </c>
    </row>
    <row r="12" spans="1:11">
      <c r="A12" s="11" t="s">
        <v>22</v>
      </c>
      <c r="B12" s="11">
        <v>1</v>
      </c>
      <c r="C12" s="11" t="s">
        <v>14</v>
      </c>
      <c r="D12" s="11">
        <v>0</v>
      </c>
      <c r="E12" s="12">
        <v>42685</v>
      </c>
      <c r="F12" s="3" t="s">
        <v>16</v>
      </c>
      <c r="G12" s="3">
        <v>0</v>
      </c>
      <c r="H12" s="3">
        <v>45.43</v>
      </c>
      <c r="I12" s="3">
        <v>0</v>
      </c>
      <c r="J12" s="4">
        <f>1908+420</f>
        <v>2328</v>
      </c>
      <c r="K12" s="5" t="s">
        <v>38</v>
      </c>
    </row>
    <row r="13" spans="1:11">
      <c r="A13" s="11" t="s">
        <v>14</v>
      </c>
      <c r="B13" s="11">
        <v>0</v>
      </c>
      <c r="C13" s="11" t="s">
        <v>14</v>
      </c>
      <c r="D13" s="11">
        <v>0</v>
      </c>
      <c r="E13" s="12">
        <v>42689</v>
      </c>
      <c r="F13" s="3" t="s">
        <v>34</v>
      </c>
      <c r="G13" s="3">
        <v>0</v>
      </c>
      <c r="H13" s="3">
        <v>0</v>
      </c>
      <c r="I13" s="3">
        <v>0</v>
      </c>
      <c r="J13" s="4">
        <v>21583</v>
      </c>
      <c r="K13" s="5">
        <v>2646261</v>
      </c>
    </row>
    <row r="14" spans="1:11">
      <c r="A14" s="11" t="s">
        <v>19</v>
      </c>
      <c r="B14" s="11">
        <v>1</v>
      </c>
      <c r="C14" s="11" t="s">
        <v>14</v>
      </c>
      <c r="D14" s="11">
        <v>0</v>
      </c>
      <c r="E14" s="12">
        <v>42691</v>
      </c>
      <c r="F14" s="3" t="s">
        <v>16</v>
      </c>
      <c r="G14" s="3">
        <v>0</v>
      </c>
      <c r="H14" s="3">
        <v>36</v>
      </c>
      <c r="I14" s="3">
        <v>0</v>
      </c>
      <c r="J14" s="4">
        <v>4872</v>
      </c>
      <c r="K14" s="5" t="s">
        <v>39</v>
      </c>
    </row>
    <row r="15" spans="1:11">
      <c r="A15" s="11" t="s">
        <v>21</v>
      </c>
      <c r="B15" s="11">
        <v>1</v>
      </c>
      <c r="C15" s="11" t="s">
        <v>14</v>
      </c>
      <c r="D15" s="11">
        <v>0</v>
      </c>
      <c r="E15" s="12">
        <v>42691</v>
      </c>
      <c r="F15" s="3" t="s">
        <v>16</v>
      </c>
      <c r="G15" s="3">
        <v>0</v>
      </c>
      <c r="H15" s="3">
        <v>56</v>
      </c>
      <c r="I15" s="3">
        <v>0</v>
      </c>
      <c r="J15" s="4">
        <v>6132</v>
      </c>
      <c r="K15" s="5" t="s">
        <v>40</v>
      </c>
    </row>
    <row r="16" spans="1:11">
      <c r="A16" s="3" t="s">
        <v>23</v>
      </c>
      <c r="B16" s="11">
        <v>1</v>
      </c>
      <c r="C16" s="3" t="s">
        <v>14</v>
      </c>
      <c r="D16" s="11">
        <v>0</v>
      </c>
      <c r="E16" s="12">
        <v>42691</v>
      </c>
      <c r="F16" s="3" t="s">
        <v>16</v>
      </c>
      <c r="G16" s="3">
        <v>0</v>
      </c>
      <c r="H16" s="3">
        <v>24</v>
      </c>
      <c r="I16" s="3">
        <v>0</v>
      </c>
      <c r="J16" s="4">
        <v>2267</v>
      </c>
      <c r="K16" s="3" t="s">
        <v>41</v>
      </c>
    </row>
    <row r="17" spans="1:11">
      <c r="A17" s="3" t="s">
        <v>24</v>
      </c>
      <c r="B17" s="11">
        <v>1</v>
      </c>
      <c r="C17" s="3" t="s">
        <v>14</v>
      </c>
      <c r="D17" s="11">
        <v>0</v>
      </c>
      <c r="E17" s="12">
        <v>42690</v>
      </c>
      <c r="F17" s="3" t="s">
        <v>16</v>
      </c>
      <c r="G17" s="3">
        <v>0</v>
      </c>
      <c r="H17" s="3">
        <v>1650</v>
      </c>
      <c r="I17" s="3">
        <v>0</v>
      </c>
      <c r="J17" s="4">
        <v>336090</v>
      </c>
      <c r="K17" s="3">
        <v>2650830</v>
      </c>
    </row>
    <row r="18" spans="1:11">
      <c r="A18" s="3" t="s">
        <v>25</v>
      </c>
      <c r="B18" s="11">
        <v>1</v>
      </c>
      <c r="C18" s="3" t="s">
        <v>23</v>
      </c>
      <c r="D18" s="11">
        <v>1</v>
      </c>
      <c r="E18" s="12">
        <v>42385</v>
      </c>
      <c r="F18" s="3" t="s">
        <v>12</v>
      </c>
      <c r="G18" s="3">
        <v>16</v>
      </c>
      <c r="H18" s="3">
        <v>72</v>
      </c>
      <c r="I18" s="3">
        <f>72.34*16</f>
        <v>1157.44</v>
      </c>
      <c r="J18" s="4">
        <v>22409</v>
      </c>
      <c r="K18" s="3" t="s">
        <v>42</v>
      </c>
    </row>
    <row r="19" spans="1:11">
      <c r="A19" s="16" t="s">
        <v>26</v>
      </c>
      <c r="B19" s="11">
        <v>1</v>
      </c>
      <c r="C19" s="3" t="s">
        <v>14</v>
      </c>
      <c r="D19" s="11">
        <v>0</v>
      </c>
      <c r="E19" s="12">
        <v>42697</v>
      </c>
      <c r="F19" s="3" t="s">
        <v>16</v>
      </c>
      <c r="G19" s="3">
        <v>0</v>
      </c>
      <c r="H19" s="3">
        <v>27</v>
      </c>
      <c r="I19" s="3">
        <v>0</v>
      </c>
      <c r="J19" s="4">
        <v>3654</v>
      </c>
      <c r="K19" s="3" t="s">
        <v>43</v>
      </c>
    </row>
    <row r="20" spans="1:11">
      <c r="A20" s="16" t="s">
        <v>27</v>
      </c>
      <c r="B20" s="11">
        <v>1</v>
      </c>
      <c r="C20" s="3" t="s">
        <v>14</v>
      </c>
      <c r="D20" s="11">
        <v>0</v>
      </c>
      <c r="E20" s="12">
        <v>42697</v>
      </c>
      <c r="F20" s="3" t="s">
        <v>16</v>
      </c>
      <c r="G20" s="3">
        <v>0</v>
      </c>
      <c r="H20" s="3">
        <v>87</v>
      </c>
      <c r="I20" s="3">
        <v>0</v>
      </c>
      <c r="J20" s="4">
        <v>10373</v>
      </c>
      <c r="K20" s="3" t="s">
        <v>44</v>
      </c>
    </row>
    <row r="21" spans="1:11">
      <c r="A21" s="16" t="s">
        <v>28</v>
      </c>
      <c r="B21" s="11">
        <v>1</v>
      </c>
      <c r="C21" s="3" t="s">
        <v>14</v>
      </c>
      <c r="D21" s="11">
        <v>0</v>
      </c>
      <c r="E21" s="12">
        <v>42697</v>
      </c>
      <c r="F21" s="3" t="s">
        <v>16</v>
      </c>
      <c r="G21" s="3">
        <v>0</v>
      </c>
      <c r="H21" s="3">
        <v>123</v>
      </c>
      <c r="I21" s="3">
        <v>0</v>
      </c>
      <c r="J21" s="4">
        <v>15246</v>
      </c>
      <c r="K21" s="3" t="s">
        <v>45</v>
      </c>
    </row>
    <row r="22" spans="1:11">
      <c r="A22" s="16" t="s">
        <v>29</v>
      </c>
      <c r="B22" s="11">
        <v>1</v>
      </c>
      <c r="C22" s="3" t="s">
        <v>14</v>
      </c>
      <c r="D22" s="11">
        <v>0</v>
      </c>
      <c r="E22" s="12">
        <v>42697</v>
      </c>
      <c r="F22" s="3" t="s">
        <v>16</v>
      </c>
      <c r="G22" s="3">
        <v>0</v>
      </c>
      <c r="H22" s="3">
        <v>9</v>
      </c>
      <c r="I22" s="3">
        <v>0</v>
      </c>
      <c r="J22" s="4">
        <v>1218</v>
      </c>
      <c r="K22" s="3" t="s">
        <v>46</v>
      </c>
    </row>
    <row r="23" spans="1:11">
      <c r="A23" s="16" t="s">
        <v>30</v>
      </c>
      <c r="B23" s="11">
        <v>1</v>
      </c>
      <c r="C23" s="3" t="s">
        <v>24</v>
      </c>
      <c r="D23" s="11">
        <v>1</v>
      </c>
      <c r="E23" s="12">
        <v>42704</v>
      </c>
      <c r="F23" s="3" t="s">
        <v>15</v>
      </c>
      <c r="G23" s="3">
        <v>36</v>
      </c>
      <c r="H23" s="3">
        <v>144.33000000000001</v>
      </c>
      <c r="I23" s="3">
        <f>350.47*6</f>
        <v>2102.8200000000002</v>
      </c>
      <c r="J23" s="4">
        <v>30828</v>
      </c>
      <c r="K23" s="3" t="s">
        <v>47</v>
      </c>
    </row>
    <row r="24" spans="1:11">
      <c r="A24" s="16" t="s">
        <v>31</v>
      </c>
      <c r="B24" s="11">
        <v>1</v>
      </c>
      <c r="C24" s="3" t="s">
        <v>25</v>
      </c>
      <c r="D24" s="11">
        <v>1</v>
      </c>
      <c r="E24" s="12">
        <v>42704</v>
      </c>
      <c r="F24" s="3" t="s">
        <v>12</v>
      </c>
      <c r="G24" s="3">
        <v>14</v>
      </c>
      <c r="H24" s="3">
        <v>109.77</v>
      </c>
      <c r="I24" s="3">
        <f>82.54*14</f>
        <v>1155.5600000000002</v>
      </c>
      <c r="J24" s="4">
        <v>22474</v>
      </c>
      <c r="K24" s="3" t="s">
        <v>48</v>
      </c>
    </row>
    <row r="25" spans="1:11">
      <c r="A25" s="16" t="s">
        <v>32</v>
      </c>
      <c r="B25" s="11">
        <v>1</v>
      </c>
      <c r="C25" s="3" t="s">
        <v>26</v>
      </c>
      <c r="D25" s="11">
        <v>1</v>
      </c>
      <c r="E25" s="12">
        <v>42704</v>
      </c>
      <c r="F25" s="3" t="s">
        <v>12</v>
      </c>
      <c r="G25" s="3">
        <v>3</v>
      </c>
      <c r="H25" s="3">
        <v>18</v>
      </c>
      <c r="I25" s="3">
        <f>82.54*3</f>
        <v>247.62</v>
      </c>
      <c r="J25" s="4">
        <v>6095</v>
      </c>
      <c r="K25" s="3" t="s">
        <v>49</v>
      </c>
    </row>
    <row r="26" spans="1:11">
      <c r="A26" s="16" t="s">
        <v>33</v>
      </c>
      <c r="B26" s="11">
        <v>1</v>
      </c>
      <c r="C26" s="3" t="s">
        <v>27</v>
      </c>
      <c r="D26" s="11">
        <v>1</v>
      </c>
      <c r="E26" s="12">
        <v>42704</v>
      </c>
      <c r="F26" s="3" t="s">
        <v>12</v>
      </c>
      <c r="G26" s="3">
        <v>5</v>
      </c>
      <c r="H26" s="3">
        <v>48.46</v>
      </c>
      <c r="I26" s="3">
        <f>82.54*5</f>
        <v>412.70000000000005</v>
      </c>
      <c r="J26" s="4">
        <v>8416</v>
      </c>
      <c r="K26" s="3" t="s">
        <v>50</v>
      </c>
    </row>
    <row r="27" spans="1:11">
      <c r="A27" s="6" t="s">
        <v>13</v>
      </c>
      <c r="B27" s="7">
        <f>SUM(B9:B26)</f>
        <v>17</v>
      </c>
      <c r="C27" s="8"/>
      <c r="D27" s="7">
        <f>SUM(D9:D26)</f>
        <v>7</v>
      </c>
      <c r="E27" s="8"/>
      <c r="F27" s="13"/>
      <c r="G27" s="14">
        <f>SUM(G9:G26)</f>
        <v>129</v>
      </c>
      <c r="H27" s="9">
        <f>SUM(H9:H26)</f>
        <v>3008.07</v>
      </c>
      <c r="I27" s="9">
        <f>SUM(I9:I26)</f>
        <v>8812.02</v>
      </c>
      <c r="J27" s="10">
        <f>SUM(J9:J26)</f>
        <v>706278</v>
      </c>
    </row>
  </sheetData>
  <sheetProtection password="DDFD" sheet="1" objects="1" scenarios="1"/>
  <mergeCells count="3">
    <mergeCell ref="D3:H3"/>
    <mergeCell ref="C4:I4"/>
    <mergeCell ref="C5:I5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2016-12-14T21:51:19Z</cp:lastPrinted>
  <dcterms:created xsi:type="dcterms:W3CDTF">2015-02-03T16:04:15Z</dcterms:created>
  <dcterms:modified xsi:type="dcterms:W3CDTF">2016-12-15T17:06:15Z</dcterms:modified>
</cp:coreProperties>
</file>