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NOVIEMBRE" sheetId="8" r:id="rId1"/>
  </sheets>
  <calcPr calcId="125725"/>
</workbook>
</file>

<file path=xl/calcChain.xml><?xml version="1.0" encoding="utf-8"?>
<calcChain xmlns="http://schemas.openxmlformats.org/spreadsheetml/2006/main">
  <c r="I32" i="8"/>
  <c r="I31"/>
  <c r="I29"/>
  <c r="I28"/>
  <c r="I27"/>
  <c r="I21"/>
  <c r="I20"/>
  <c r="I14"/>
  <c r="J13"/>
  <c r="I10"/>
  <c r="I33" l="1"/>
  <c r="J33"/>
  <c r="H33"/>
  <c r="G33"/>
  <c r="D33"/>
  <c r="B33"/>
</calcChain>
</file>

<file path=xl/sharedStrings.xml><?xml version="1.0" encoding="utf-8"?>
<sst xmlns="http://schemas.openxmlformats.org/spreadsheetml/2006/main" count="101" uniqueCount="76">
  <si>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</si>
  <si>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</si>
  <si>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</si>
  <si>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</si>
  <si>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</si>
  <si>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</si>
  <si>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</si>
  <si>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</si>
  <si>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</si>
  <si>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</si>
  <si>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</si>
  <si>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</si>
  <si>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</si>
  <si>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</si>
  <si>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DESLINDE</t>
  </si>
  <si>
    <t>N/A</t>
  </si>
  <si>
    <t>PEND</t>
  </si>
  <si>
    <t>356/15</t>
  </si>
  <si>
    <t>357/15</t>
  </si>
  <si>
    <t>358/15</t>
  </si>
  <si>
    <t>359/15</t>
  </si>
  <si>
    <t>362/15</t>
  </si>
  <si>
    <t>363/15</t>
  </si>
  <si>
    <t>364/15</t>
  </si>
  <si>
    <t>365/15</t>
  </si>
  <si>
    <t>366/15</t>
  </si>
  <si>
    <t>367/15</t>
  </si>
  <si>
    <t>368/15</t>
  </si>
  <si>
    <t>369/15</t>
  </si>
  <si>
    <t>370/15</t>
  </si>
  <si>
    <t>371/15</t>
  </si>
  <si>
    <t>372/15</t>
  </si>
  <si>
    <t>373/15</t>
  </si>
  <si>
    <t>380/15</t>
  </si>
  <si>
    <t>381/15</t>
  </si>
  <si>
    <t>382/15</t>
  </si>
  <si>
    <t>383/15</t>
  </si>
  <si>
    <t>384/15</t>
  </si>
  <si>
    <t>385/15</t>
  </si>
  <si>
    <t>386/16</t>
  </si>
  <si>
    <t>387/17</t>
  </si>
  <si>
    <t>388/15</t>
  </si>
  <si>
    <t>261/15</t>
  </si>
  <si>
    <t>389/15</t>
  </si>
  <si>
    <t>260/15</t>
  </si>
  <si>
    <t>390/15</t>
  </si>
  <si>
    <t>391/15</t>
  </si>
  <si>
    <t>392/15</t>
  </si>
  <si>
    <t>393/15</t>
  </si>
  <si>
    <t>394/15</t>
  </si>
  <si>
    <t>395/15</t>
  </si>
  <si>
    <t>396/15</t>
  </si>
  <si>
    <t>DESLINDE, ALINEAMIENTO Y NO. OFICIAL</t>
  </si>
  <si>
    <t>ALINEAMIENTO Y NO. OFICIAL</t>
  </si>
  <si>
    <t>2210053 AL 2210058</t>
  </si>
  <si>
    <t>2201921 AL 2201925</t>
  </si>
  <si>
    <t>2218531 AL 2218535</t>
  </si>
  <si>
    <t>2218510 AL 2218513</t>
  </si>
  <si>
    <t>2218502 AL 2218506</t>
  </si>
  <si>
    <t>2201834 AL 2201838</t>
  </si>
  <si>
    <t>2206629 AL 2206634</t>
  </si>
  <si>
    <t>2226369 AL 2226374</t>
  </si>
  <si>
    <t>2206601 AL 2206605</t>
  </si>
  <si>
    <t>2226393 AL 2226395</t>
  </si>
  <si>
    <t>3336396 AL 2226398</t>
  </si>
  <si>
    <t>2226387 AL 2226389</t>
  </si>
  <si>
    <t>2226384 AL 2226386</t>
  </si>
  <si>
    <t>2226390 AL 2226392</t>
  </si>
  <si>
    <t>2206717 AL 2206721</t>
  </si>
  <si>
    <t>2206687 AL 2206691</t>
  </si>
  <si>
    <t>2206712 AL 2206716</t>
  </si>
  <si>
    <t>2206697 AL 2206701</t>
  </si>
  <si>
    <t>2206702 AL 2206706</t>
  </si>
  <si>
    <t>2206707 AL 2206711</t>
  </si>
  <si>
    <t>COORDINACION DE FRACCIONAMIENTOS</t>
  </si>
  <si>
    <t>EN NOVIEMBRE 2015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</si>
</sst>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1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47"/>
  <sheetViews>
    <sheetView tabSelected="1" topLeftCell="A7" workbookViewId="0">
      <selection activeCell="I17" sqref="I17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6" t="s">
        <v>74</v>
      </c>
      <c r="D3" s="26"/>
      <c r="E3" s="26"/>
      <c r="F3" s="26"/>
      <c r="G3" s="26"/>
      <c r="H3" s="26"/>
    </row>
    <row r="4" spans="1:11" ht="20.25" customHeight="1">
      <c r="A4" s="16"/>
      <c r="B4" s="26" t="s">
        <v>0</v>
      </c>
      <c r="C4" s="26"/>
      <c r="D4" s="26"/>
      <c r="E4" s="26"/>
      <c r="F4" s="26"/>
      <c r="G4" s="26"/>
      <c r="H4" s="26"/>
      <c r="I4" s="26"/>
    </row>
    <row r="5" spans="1:11" ht="20.25">
      <c r="B5" s="2"/>
      <c r="C5" s="3"/>
      <c r="E5" s="26" t="s">
        <v>75</v>
      </c>
      <c r="F5" s="26"/>
      <c r="G5" s="26"/>
      <c r="H5" s="3"/>
    </row>
    <row r="8" spans="1:11" ht="25.5">
      <c r="A8" s="13" t="s">
        <v>1</v>
      </c>
      <c r="B8" s="13" t="s">
        <v>2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3" t="s">
        <v>8</v>
      </c>
      <c r="I8" s="13" t="s">
        <v>9</v>
      </c>
      <c r="J8" s="13" t="s">
        <v>10</v>
      </c>
      <c r="K8" s="13" t="s">
        <v>11</v>
      </c>
    </row>
    <row r="9" spans="1:11" ht="5.25" customHeight="1"/>
    <row r="10" spans="1:11">
      <c r="A10" s="14" t="s">
        <v>17</v>
      </c>
      <c r="B10" s="4">
        <v>1</v>
      </c>
      <c r="C10" s="14" t="s">
        <v>33</v>
      </c>
      <c r="D10" s="14">
        <v>1</v>
      </c>
      <c r="E10" s="15">
        <v>42313</v>
      </c>
      <c r="F10" s="4" t="s">
        <v>12</v>
      </c>
      <c r="G10" s="4">
        <v>7</v>
      </c>
      <c r="H10" s="4">
        <v>66.5</v>
      </c>
      <c r="I10" s="4">
        <f>88.75*4+76.97*3</f>
        <v>585.91</v>
      </c>
      <c r="J10" s="6">
        <v>11301</v>
      </c>
      <c r="K10" s="7" t="s">
        <v>54</v>
      </c>
    </row>
    <row r="11" spans="1:11">
      <c r="A11" s="4" t="s">
        <v>18</v>
      </c>
      <c r="B11" s="4">
        <v>1</v>
      </c>
      <c r="C11" s="4" t="s">
        <v>34</v>
      </c>
      <c r="D11" s="14">
        <v>1</v>
      </c>
      <c r="E11" s="15">
        <v>42320</v>
      </c>
      <c r="F11" s="4" t="s">
        <v>12</v>
      </c>
      <c r="G11" s="4">
        <v>0</v>
      </c>
      <c r="H11" s="4">
        <v>21</v>
      </c>
      <c r="I11" s="4">
        <v>60</v>
      </c>
      <c r="J11" s="6">
        <v>5593</v>
      </c>
      <c r="K11" s="4" t="s">
        <v>55</v>
      </c>
    </row>
    <row r="12" spans="1:11">
      <c r="A12" s="4" t="s">
        <v>15</v>
      </c>
      <c r="B12" s="4">
        <v>0</v>
      </c>
      <c r="C12" s="4" t="s">
        <v>16</v>
      </c>
      <c r="D12" s="14">
        <v>1</v>
      </c>
      <c r="E12" s="15">
        <v>42321</v>
      </c>
      <c r="F12" s="4" t="s">
        <v>14</v>
      </c>
      <c r="G12" s="4">
        <v>0</v>
      </c>
      <c r="H12" s="4">
        <v>0</v>
      </c>
      <c r="I12" s="4">
        <v>0</v>
      </c>
      <c r="J12" s="6">
        <v>130330</v>
      </c>
      <c r="K12" s="4">
        <v>2201969</v>
      </c>
    </row>
    <row r="13" spans="1:11">
      <c r="A13" s="4" t="s">
        <v>19</v>
      </c>
      <c r="B13" s="4">
        <v>1</v>
      </c>
      <c r="C13" s="14" t="s">
        <v>35</v>
      </c>
      <c r="D13" s="14">
        <v>1</v>
      </c>
      <c r="E13" s="15">
        <v>42327</v>
      </c>
      <c r="F13" s="4" t="s">
        <v>12</v>
      </c>
      <c r="G13" s="4">
        <v>0</v>
      </c>
      <c r="H13" s="4">
        <v>388.62</v>
      </c>
      <c r="I13" s="4">
        <v>6495.44</v>
      </c>
      <c r="J13" s="6">
        <f>27413+101251+605+806+645</f>
        <v>130720</v>
      </c>
      <c r="K13" s="7" t="s">
        <v>56</v>
      </c>
    </row>
    <row r="14" spans="1:11">
      <c r="A14" s="14" t="s">
        <v>15</v>
      </c>
      <c r="B14" s="4">
        <v>0</v>
      </c>
      <c r="C14" s="14" t="s">
        <v>36</v>
      </c>
      <c r="D14" s="14">
        <v>1</v>
      </c>
      <c r="E14" s="15">
        <v>42327</v>
      </c>
      <c r="F14" s="4" t="s">
        <v>12</v>
      </c>
      <c r="G14" s="4">
        <v>11</v>
      </c>
      <c r="H14" s="4">
        <v>0</v>
      </c>
      <c r="I14" s="4">
        <f>127.28*11</f>
        <v>1400.08</v>
      </c>
      <c r="J14" s="6">
        <v>33178</v>
      </c>
      <c r="K14" s="7" t="s">
        <v>57</v>
      </c>
    </row>
    <row r="15" spans="1:11">
      <c r="A15" s="14" t="s">
        <v>20</v>
      </c>
      <c r="B15" s="4">
        <v>1</v>
      </c>
      <c r="C15" s="14" t="s">
        <v>37</v>
      </c>
      <c r="D15" s="14">
        <v>1</v>
      </c>
      <c r="E15" s="15">
        <v>42327</v>
      </c>
      <c r="F15" s="4" t="s">
        <v>12</v>
      </c>
      <c r="G15" s="4">
        <v>1</v>
      </c>
      <c r="H15" s="4">
        <v>6</v>
      </c>
      <c r="I15" s="4">
        <v>161.08000000000001</v>
      </c>
      <c r="J15" s="6">
        <v>5219</v>
      </c>
      <c r="K15" s="5" t="s">
        <v>58</v>
      </c>
    </row>
    <row r="16" spans="1:11">
      <c r="A16" s="17" t="s">
        <v>21</v>
      </c>
      <c r="B16" s="4">
        <v>1</v>
      </c>
      <c r="C16" s="5" t="s">
        <v>38</v>
      </c>
      <c r="D16" s="14">
        <v>1</v>
      </c>
      <c r="E16" s="15">
        <v>42312</v>
      </c>
      <c r="F16" s="4" t="s">
        <v>12</v>
      </c>
      <c r="G16" s="4">
        <v>0</v>
      </c>
      <c r="H16" s="20">
        <v>156.46</v>
      </c>
      <c r="I16" s="4">
        <v>4000</v>
      </c>
      <c r="J16" s="23">
        <v>218661</v>
      </c>
      <c r="K16" s="17" t="s">
        <v>59</v>
      </c>
    </row>
    <row r="17" spans="1:11">
      <c r="A17" s="18"/>
      <c r="B17" s="4">
        <v>1</v>
      </c>
      <c r="C17" s="5" t="s">
        <v>39</v>
      </c>
      <c r="D17" s="14">
        <v>1</v>
      </c>
      <c r="E17" s="15">
        <v>42312</v>
      </c>
      <c r="F17" s="4" t="s">
        <v>12</v>
      </c>
      <c r="G17" s="4">
        <v>0</v>
      </c>
      <c r="H17" s="21"/>
      <c r="I17" s="4">
        <v>4000</v>
      </c>
      <c r="J17" s="24"/>
      <c r="K17" s="18"/>
    </row>
    <row r="18" spans="1:11">
      <c r="A18" s="19"/>
      <c r="B18" s="4">
        <v>1</v>
      </c>
      <c r="C18" s="5" t="s">
        <v>40</v>
      </c>
      <c r="D18" s="14">
        <v>1</v>
      </c>
      <c r="E18" s="15">
        <v>42312</v>
      </c>
      <c r="F18" s="5" t="s">
        <v>12</v>
      </c>
      <c r="G18" s="4">
        <v>0</v>
      </c>
      <c r="H18" s="22"/>
      <c r="I18" s="4">
        <v>4000</v>
      </c>
      <c r="J18" s="25"/>
      <c r="K18" s="19"/>
    </row>
    <row r="19" spans="1:11">
      <c r="A19" s="14"/>
      <c r="B19" s="4">
        <v>1</v>
      </c>
      <c r="C19" s="5" t="s">
        <v>41</v>
      </c>
      <c r="D19" s="14">
        <v>1</v>
      </c>
      <c r="E19" s="15">
        <v>42332</v>
      </c>
      <c r="F19" s="5" t="s">
        <v>12</v>
      </c>
      <c r="G19" s="4">
        <v>1</v>
      </c>
      <c r="H19" s="4">
        <v>8.85</v>
      </c>
      <c r="I19" s="4">
        <v>83.52</v>
      </c>
      <c r="J19" s="6">
        <v>2219</v>
      </c>
      <c r="K19" s="7" t="s">
        <v>60</v>
      </c>
    </row>
    <row r="20" spans="1:11">
      <c r="A20" s="14" t="s">
        <v>42</v>
      </c>
      <c r="B20" s="4">
        <v>1</v>
      </c>
      <c r="C20" s="5" t="s">
        <v>43</v>
      </c>
      <c r="D20" s="14">
        <v>1</v>
      </c>
      <c r="E20" s="15">
        <v>42334</v>
      </c>
      <c r="F20" s="5" t="s">
        <v>12</v>
      </c>
      <c r="G20" s="4">
        <v>7</v>
      </c>
      <c r="H20" s="4">
        <v>66.5</v>
      </c>
      <c r="I20" s="4">
        <f>88.75*4+76.97*3</f>
        <v>585.91</v>
      </c>
      <c r="J20" s="6">
        <v>11301</v>
      </c>
      <c r="K20" s="7" t="s">
        <v>61</v>
      </c>
    </row>
    <row r="21" spans="1:11">
      <c r="A21" s="14" t="s">
        <v>44</v>
      </c>
      <c r="B21" s="4">
        <v>1</v>
      </c>
      <c r="C21" s="5" t="s">
        <v>45</v>
      </c>
      <c r="D21" s="14">
        <v>1</v>
      </c>
      <c r="E21" s="15">
        <v>42332</v>
      </c>
      <c r="F21" s="5" t="s">
        <v>12</v>
      </c>
      <c r="G21" s="4">
        <v>8</v>
      </c>
      <c r="H21" s="4">
        <v>59</v>
      </c>
      <c r="I21" s="4">
        <f>52.45*8</f>
        <v>419.6</v>
      </c>
      <c r="J21" s="6">
        <v>10720</v>
      </c>
      <c r="K21" s="7" t="s">
        <v>62</v>
      </c>
    </row>
    <row r="22" spans="1:11" ht="25.5">
      <c r="A22" s="14" t="s">
        <v>22</v>
      </c>
      <c r="B22" s="4">
        <v>1</v>
      </c>
      <c r="C22" s="5" t="s">
        <v>15</v>
      </c>
      <c r="D22" s="14">
        <v>0</v>
      </c>
      <c r="E22" s="15">
        <v>42334</v>
      </c>
      <c r="F22" s="5" t="s">
        <v>52</v>
      </c>
      <c r="G22" s="4">
        <v>0</v>
      </c>
      <c r="H22" s="4">
        <v>204.49</v>
      </c>
      <c r="I22" s="4">
        <v>0</v>
      </c>
      <c r="J22" s="6">
        <v>21870</v>
      </c>
      <c r="K22" s="7" t="s">
        <v>63</v>
      </c>
    </row>
    <row r="23" spans="1:11" ht="25.5">
      <c r="A23" s="14" t="s">
        <v>23</v>
      </c>
      <c r="B23" s="4">
        <v>1</v>
      </c>
      <c r="C23" s="5" t="s">
        <v>15</v>
      </c>
      <c r="D23" s="14">
        <v>0</v>
      </c>
      <c r="E23" s="15">
        <v>42334</v>
      </c>
      <c r="F23" s="5" t="s">
        <v>52</v>
      </c>
      <c r="G23" s="4">
        <v>0</v>
      </c>
      <c r="H23" s="4">
        <v>298.31</v>
      </c>
      <c r="I23" s="4">
        <v>0</v>
      </c>
      <c r="J23" s="6">
        <v>35496</v>
      </c>
      <c r="K23" s="7" t="s">
        <v>64</v>
      </c>
    </row>
    <row r="24" spans="1:11" ht="25.5">
      <c r="A24" s="14" t="s">
        <v>24</v>
      </c>
      <c r="B24" s="4">
        <v>1</v>
      </c>
      <c r="C24" s="5" t="s">
        <v>15</v>
      </c>
      <c r="D24" s="14">
        <v>0</v>
      </c>
      <c r="E24" s="15">
        <v>42334</v>
      </c>
      <c r="F24" s="5" t="s">
        <v>52</v>
      </c>
      <c r="G24" s="4">
        <v>0</v>
      </c>
      <c r="H24" s="4">
        <v>93.06</v>
      </c>
      <c r="I24" s="4">
        <v>0</v>
      </c>
      <c r="J24" s="6">
        <v>23818</v>
      </c>
      <c r="K24" s="7" t="s">
        <v>65</v>
      </c>
    </row>
    <row r="25" spans="1:11" ht="25.5">
      <c r="A25" s="14" t="s">
        <v>25</v>
      </c>
      <c r="B25" s="4">
        <v>1</v>
      </c>
      <c r="C25" s="5" t="s">
        <v>15</v>
      </c>
      <c r="D25" s="14">
        <v>0</v>
      </c>
      <c r="E25" s="15">
        <v>42334</v>
      </c>
      <c r="F25" s="5" t="s">
        <v>53</v>
      </c>
      <c r="G25" s="4">
        <v>0</v>
      </c>
      <c r="H25" s="4">
        <v>351.99</v>
      </c>
      <c r="I25" s="4">
        <v>0</v>
      </c>
      <c r="J25" s="6">
        <v>44675</v>
      </c>
      <c r="K25" s="7" t="s">
        <v>66</v>
      </c>
    </row>
    <row r="26" spans="1:11" ht="25.5">
      <c r="A26" s="14" t="s">
        <v>26</v>
      </c>
      <c r="B26" s="4">
        <v>1</v>
      </c>
      <c r="C26" s="5" t="s">
        <v>15</v>
      </c>
      <c r="D26" s="14">
        <v>0</v>
      </c>
      <c r="E26" s="15">
        <v>42334</v>
      </c>
      <c r="F26" s="5" t="s">
        <v>52</v>
      </c>
      <c r="G26" s="4">
        <v>0</v>
      </c>
      <c r="H26" s="4">
        <v>58.19</v>
      </c>
      <c r="I26" s="4">
        <v>0</v>
      </c>
      <c r="J26" s="6">
        <v>6650</v>
      </c>
      <c r="K26" s="7" t="s">
        <v>67</v>
      </c>
    </row>
    <row r="27" spans="1:11">
      <c r="A27" s="5" t="s">
        <v>27</v>
      </c>
      <c r="B27" s="4">
        <v>1</v>
      </c>
      <c r="C27" s="5" t="s">
        <v>46</v>
      </c>
      <c r="D27" s="14">
        <v>1</v>
      </c>
      <c r="E27" s="15">
        <v>42334</v>
      </c>
      <c r="F27" s="5" t="s">
        <v>12</v>
      </c>
      <c r="G27" s="4">
        <v>8</v>
      </c>
      <c r="H27" s="4">
        <v>51</v>
      </c>
      <c r="I27" s="5">
        <f>48.48*8</f>
        <v>387.84</v>
      </c>
      <c r="J27" s="6">
        <v>10206</v>
      </c>
      <c r="K27" s="7" t="s">
        <v>68</v>
      </c>
    </row>
    <row r="28" spans="1:11">
      <c r="A28" s="5" t="s">
        <v>28</v>
      </c>
      <c r="B28" s="4">
        <v>1</v>
      </c>
      <c r="C28" s="5" t="s">
        <v>47</v>
      </c>
      <c r="D28" s="14">
        <v>1</v>
      </c>
      <c r="E28" s="15">
        <v>42334</v>
      </c>
      <c r="F28" s="5" t="s">
        <v>12</v>
      </c>
      <c r="G28" s="4">
        <v>24</v>
      </c>
      <c r="H28" s="4">
        <v>125</v>
      </c>
      <c r="I28" s="5">
        <f>48.48*24</f>
        <v>1163.52</v>
      </c>
      <c r="J28" s="6">
        <v>29487</v>
      </c>
      <c r="K28" s="7" t="s">
        <v>69</v>
      </c>
    </row>
    <row r="29" spans="1:11">
      <c r="A29" s="5" t="s">
        <v>29</v>
      </c>
      <c r="B29" s="4">
        <v>1</v>
      </c>
      <c r="C29" s="5" t="s">
        <v>48</v>
      </c>
      <c r="D29" s="14">
        <v>1</v>
      </c>
      <c r="E29" s="15">
        <v>42334</v>
      </c>
      <c r="F29" s="5" t="s">
        <v>12</v>
      </c>
      <c r="G29" s="4">
        <v>22</v>
      </c>
      <c r="H29" s="4">
        <v>130</v>
      </c>
      <c r="I29" s="5">
        <f>48.48*22</f>
        <v>1066.56</v>
      </c>
      <c r="J29" s="6">
        <v>27651</v>
      </c>
      <c r="K29" s="7" t="s">
        <v>70</v>
      </c>
    </row>
    <row r="30" spans="1:11">
      <c r="A30" s="5" t="s">
        <v>30</v>
      </c>
      <c r="B30" s="4">
        <v>1</v>
      </c>
      <c r="C30" s="5" t="s">
        <v>49</v>
      </c>
      <c r="D30" s="14">
        <v>1</v>
      </c>
      <c r="E30" s="15">
        <v>42334</v>
      </c>
      <c r="F30" s="5" t="s">
        <v>12</v>
      </c>
      <c r="G30" s="4">
        <v>16</v>
      </c>
      <c r="H30" s="4">
        <v>123.84</v>
      </c>
      <c r="I30" s="5">
        <v>123.84</v>
      </c>
      <c r="J30" s="6">
        <v>21289</v>
      </c>
      <c r="K30" s="7" t="s">
        <v>71</v>
      </c>
    </row>
    <row r="31" spans="1:11">
      <c r="A31" s="5" t="s">
        <v>31</v>
      </c>
      <c r="B31" s="4">
        <v>1</v>
      </c>
      <c r="C31" s="5" t="s">
        <v>50</v>
      </c>
      <c r="D31" s="14">
        <v>1</v>
      </c>
      <c r="E31" s="15">
        <v>42334</v>
      </c>
      <c r="F31" s="5" t="s">
        <v>12</v>
      </c>
      <c r="G31" s="4">
        <v>29</v>
      </c>
      <c r="H31" s="4">
        <v>167.1</v>
      </c>
      <c r="I31" s="5">
        <f>48.48*29</f>
        <v>1405.9199999999998</v>
      </c>
      <c r="J31" s="6">
        <v>36279</v>
      </c>
      <c r="K31" s="7" t="s">
        <v>72</v>
      </c>
    </row>
    <row r="32" spans="1:11">
      <c r="A32" s="5" t="s">
        <v>32</v>
      </c>
      <c r="B32" s="4">
        <v>1</v>
      </c>
      <c r="C32" s="5" t="s">
        <v>51</v>
      </c>
      <c r="D32" s="14">
        <v>1</v>
      </c>
      <c r="E32" s="15">
        <v>42334</v>
      </c>
      <c r="F32" s="5" t="s">
        <v>12</v>
      </c>
      <c r="G32" s="4">
        <v>20</v>
      </c>
      <c r="H32" s="4">
        <v>129.63999999999999</v>
      </c>
      <c r="I32" s="5">
        <f>48.48*20</f>
        <v>969.59999999999991</v>
      </c>
      <c r="J32" s="6">
        <v>26407</v>
      </c>
      <c r="K32" s="7" t="s">
        <v>73</v>
      </c>
    </row>
    <row r="33" spans="1:13">
      <c r="A33" s="8" t="s">
        <v>13</v>
      </c>
      <c r="B33" s="9">
        <f>SUM(B10:B32)</f>
        <v>21</v>
      </c>
      <c r="C33" s="10"/>
      <c r="D33" s="9">
        <f>SUM(D10:D32)</f>
        <v>18</v>
      </c>
      <c r="E33" s="10"/>
      <c r="F33" s="10"/>
      <c r="G33" s="11">
        <f>SUM(G10:G32)</f>
        <v>154</v>
      </c>
      <c r="H33" s="11">
        <f>SUM(H10:H32)</f>
        <v>2505.5500000000002</v>
      </c>
      <c r="I33" s="11">
        <f>SUM(I10:I32)</f>
        <v>26908.82</v>
      </c>
      <c r="J33" s="12">
        <f>SUM(J10:J32)</f>
        <v>843070</v>
      </c>
    </row>
    <row r="40" spans="1:13" ht="20.25">
      <c r="G40" s="2"/>
      <c r="H40" s="2"/>
      <c r="I40" s="2"/>
      <c r="J40" s="2"/>
    </row>
    <row r="43" spans="1:13" ht="20.25">
      <c r="G43" s="2"/>
      <c r="H43" s="3"/>
      <c r="I43" s="2"/>
      <c r="J43" s="2"/>
      <c r="K43" s="2"/>
      <c r="L43" s="3"/>
      <c r="M43" s="3"/>
    </row>
    <row r="47" spans="1:13" ht="20.25">
      <c r="G47" s="2"/>
      <c r="H47" s="2"/>
      <c r="I47" s="2"/>
    </row>
  </sheetData>
  <sheetProtection password="E809" sheet="1" objects="1" scenarios="1"/>
  <mergeCells count="7">
    <mergeCell ref="A16:A18"/>
    <mergeCell ref="H16:H18"/>
    <mergeCell ref="J16:J18"/>
    <mergeCell ref="K16:K18"/>
    <mergeCell ref="C3:H3"/>
    <mergeCell ref="B4:I4"/>
    <mergeCell ref="E5:G5"/>
  </mergeCells>
  <pageMargins left="0.7" right="0.7" top="0.75" bottom="0.75" header="0.3" footer="0.3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2016-01-05T21:01:56Z</cp:lastPrinted>
  <dcterms:created xsi:type="dcterms:W3CDTF">2015-02-03T16:04:15Z</dcterms:created>
  <dcterms:modified xsi:type="dcterms:W3CDTF">2016-01-05T21:02:24Z</dcterms:modified>
</cp:coreProperties>
</file>