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junio" sheetId="6" r:id="rId1"/>
  </sheets>
  <calcPr calcId="125725"/>
</workbook>
</file>

<file path=xl/calcChain.xml><?xml version="1.0" encoding="utf-8"?>
<calcChain xmlns="http://schemas.openxmlformats.org/spreadsheetml/2006/main">
  <c r="I27" i="6"/>
  <c r="I26"/>
  <c r="I25"/>
  <c r="I24"/>
  <c r="I23"/>
  <c r="I22"/>
  <c r="I20"/>
  <c r="I18"/>
  <c r="I17"/>
  <c r="I16"/>
  <c r="I14"/>
  <c r="I12"/>
  <c r="I29" s="1"/>
  <c r="J29"/>
  <c r="H29"/>
  <c r="G29"/>
  <c r="D29"/>
  <c r="B29"/>
</calcChain>
</file>

<file path=xl/sharedStrings.xml><?xml version="1.0" encoding="utf-8"?>
<sst xmlns="http://schemas.openxmlformats.org/spreadsheetml/2006/main" count="91" uniqueCount="74">
  <si>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</si>
  <si>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</si>
  <si>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</si>
  <si>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</si>
  <si>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</si>
  <si>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</si>
  <si>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</si>
  <si>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</si>
  <si>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</si>
  <si>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</si>
  <si>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</si>
  <si>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</si>
  <si>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</si>
  <si>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</si>
  <si>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</si>
  <si>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</si>
  <si>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281/15</t>
  </si>
  <si>
    <t>282/15</t>
  </si>
  <si>
    <t>283/15</t>
  </si>
  <si>
    <t>284/15</t>
  </si>
  <si>
    <t>285/15</t>
  </si>
  <si>
    <t>286/15</t>
  </si>
  <si>
    <t>287/15</t>
  </si>
  <si>
    <t>288/15</t>
  </si>
  <si>
    <t>289/15</t>
  </si>
  <si>
    <t>290/15</t>
  </si>
  <si>
    <t>291/15</t>
  </si>
  <si>
    <t>292/15</t>
  </si>
  <si>
    <t>294/15</t>
  </si>
  <si>
    <t>295/15</t>
  </si>
  <si>
    <t>296/15</t>
  </si>
  <si>
    <t>297/15</t>
  </si>
  <si>
    <t>298/15</t>
  </si>
  <si>
    <t>301/15</t>
  </si>
  <si>
    <t>302/15</t>
  </si>
  <si>
    <t>303/15</t>
  </si>
  <si>
    <t>304/15</t>
  </si>
  <si>
    <t>305/15</t>
  </si>
  <si>
    <t>306/15</t>
  </si>
  <si>
    <t>307/15</t>
  </si>
  <si>
    <t>308/15</t>
  </si>
  <si>
    <t>309/15</t>
  </si>
  <si>
    <t>310/15</t>
  </si>
  <si>
    <t>311/15</t>
  </si>
  <si>
    <t>312/15</t>
  </si>
  <si>
    <t>293/14</t>
  </si>
  <si>
    <t>313/15</t>
  </si>
  <si>
    <t>314/15</t>
  </si>
  <si>
    <t>315/15</t>
  </si>
  <si>
    <t>316/15</t>
  </si>
  <si>
    <t>317/15</t>
  </si>
  <si>
    <t>318/15</t>
  </si>
  <si>
    <t>OBRA NUEVA ESCUELA</t>
  </si>
  <si>
    <t>COMPLEMENTO</t>
  </si>
  <si>
    <t>2055434 AL 2055438</t>
  </si>
  <si>
    <t>2055439 AL 2055443</t>
  </si>
  <si>
    <t>2071464 AL 2071469</t>
  </si>
  <si>
    <t>2071458 AL 2071463</t>
  </si>
  <si>
    <t>2061473 AL 2061477</t>
  </si>
  <si>
    <t>2061478 AL 2061482</t>
  </si>
  <si>
    <t>2079809 AL 2079813</t>
  </si>
  <si>
    <t>2079804 AL 2079808</t>
  </si>
  <si>
    <t>2079799 AL 2079803</t>
  </si>
  <si>
    <t>2079794 AL 2079798</t>
  </si>
  <si>
    <t>2079789 AL 2079793</t>
  </si>
  <si>
    <t>2079784 AL 2079785</t>
  </si>
  <si>
    <t>2082562 AL 2082566</t>
  </si>
  <si>
    <t>2082572 AL 2082576</t>
  </si>
  <si>
    <t>2082567 AL 2082571</t>
  </si>
  <si>
    <t>2083518 AL 2083522</t>
  </si>
  <si>
    <t>2083508 AL 2083512</t>
  </si>
  <si>
    <t>2083513 AL 2083517</t>
  </si>
  <si>
    <t>2082649, 2082650</t>
  </si>
  <si>
    <t>EN JUNIO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</si>
</sst>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9"/>
  <sheetViews>
    <sheetView tabSelected="1" workbookViewId="0">
      <selection activeCell="C35" sqref="C34:C35"/>
    </sheetView>
  </sheetViews>
  <sheetFormatPr baseColWidth="10" defaultRowHeight="12.75"/>
  <cols>
    <col min="1" max="1" width="15.5703125" style="1" customWidth="1"/>
    <col min="2" max="2" width="14.85546875" style="1" customWidth="1"/>
    <col min="3" max="3" width="11.140625" style="1" customWidth="1"/>
    <col min="4" max="4" width="11.28515625" style="1" customWidth="1"/>
    <col min="5" max="5" width="10.85546875" style="1" customWidth="1"/>
    <col min="6" max="6" width="25.140625" style="1" customWidth="1"/>
    <col min="7" max="7" width="11" style="1" customWidth="1"/>
    <col min="8" max="8" width="15.140625" style="1" customWidth="1"/>
    <col min="9" max="9" width="13.42578125" style="1" customWidth="1"/>
    <col min="10" max="10" width="14" style="1" customWidth="1"/>
    <col min="11" max="11" width="21.42578125" style="1" customWidth="1"/>
    <col min="12" max="16384" width="11.42578125" style="1"/>
  </cols>
  <sheetData>
    <row r="3" spans="1:11" ht="20.25">
      <c r="B3" s="2"/>
      <c r="C3" s="17" t="s">
        <v>0</v>
      </c>
      <c r="D3" s="17"/>
      <c r="E3" s="17"/>
      <c r="F3" s="17"/>
      <c r="G3" s="17"/>
      <c r="H3" s="17"/>
      <c r="I3" s="17"/>
    </row>
    <row r="4" spans="1:11" ht="20.25">
      <c r="B4" s="17" t="s">
        <v>1</v>
      </c>
      <c r="C4" s="17"/>
      <c r="D4" s="17"/>
      <c r="E4" s="17"/>
      <c r="F4" s="17"/>
      <c r="G4" s="17"/>
      <c r="H4" s="17"/>
      <c r="I4" s="17"/>
    </row>
    <row r="5" spans="1:11" ht="20.25">
      <c r="B5" s="17" t="s">
        <v>73</v>
      </c>
      <c r="C5" s="17"/>
      <c r="D5" s="17"/>
      <c r="E5" s="17"/>
      <c r="F5" s="17"/>
      <c r="G5" s="17"/>
      <c r="H5" s="17"/>
      <c r="I5" s="17"/>
    </row>
    <row r="8" spans="1:11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</row>
    <row r="9" spans="1:11" ht="5.25" customHeight="1"/>
    <row r="10" spans="1:11">
      <c r="A10" s="14" t="s">
        <v>16</v>
      </c>
      <c r="B10" s="14">
        <v>1</v>
      </c>
      <c r="C10" s="14" t="s">
        <v>33</v>
      </c>
      <c r="D10" s="14">
        <v>1</v>
      </c>
      <c r="E10" s="15">
        <v>42159</v>
      </c>
      <c r="F10" s="14" t="s">
        <v>13</v>
      </c>
      <c r="G10" s="3">
        <v>60</v>
      </c>
      <c r="H10" s="3">
        <v>155</v>
      </c>
      <c r="I10" s="3">
        <v>3087.8</v>
      </c>
      <c r="J10" s="6">
        <v>49059</v>
      </c>
      <c r="K10" s="6" t="s">
        <v>54</v>
      </c>
    </row>
    <row r="11" spans="1:11">
      <c r="A11" s="14" t="s">
        <v>17</v>
      </c>
      <c r="B11" s="14">
        <v>1</v>
      </c>
      <c r="C11" s="14" t="s">
        <v>34</v>
      </c>
      <c r="D11" s="14">
        <v>1</v>
      </c>
      <c r="E11" s="15">
        <v>42159</v>
      </c>
      <c r="F11" s="14" t="s">
        <v>13</v>
      </c>
      <c r="G11" s="3">
        <v>60</v>
      </c>
      <c r="H11" s="14">
        <v>155.97</v>
      </c>
      <c r="I11" s="14">
        <v>3087.8</v>
      </c>
      <c r="J11" s="6">
        <v>49097</v>
      </c>
      <c r="K11" s="6" t="s">
        <v>55</v>
      </c>
    </row>
    <row r="12" spans="1:11">
      <c r="A12" s="14" t="s">
        <v>18</v>
      </c>
      <c r="B12" s="14">
        <v>1</v>
      </c>
      <c r="C12" s="14" t="s">
        <v>35</v>
      </c>
      <c r="D12" s="14">
        <v>1</v>
      </c>
      <c r="E12" s="15">
        <v>42163</v>
      </c>
      <c r="F12" s="14" t="s">
        <v>13</v>
      </c>
      <c r="G12" s="14">
        <v>122</v>
      </c>
      <c r="H12" s="14">
        <v>16.02</v>
      </c>
      <c r="I12" s="14">
        <f>957.68*7</f>
        <v>6703.7599999999993</v>
      </c>
      <c r="J12" s="16">
        <v>104663</v>
      </c>
      <c r="K12" s="14" t="s">
        <v>56</v>
      </c>
    </row>
    <row r="13" spans="1:11">
      <c r="A13" s="3" t="s">
        <v>19</v>
      </c>
      <c r="B13" s="3">
        <v>1</v>
      </c>
      <c r="C13" s="4" t="s">
        <v>36</v>
      </c>
      <c r="D13" s="14">
        <v>1</v>
      </c>
      <c r="E13" s="15">
        <v>42163</v>
      </c>
      <c r="F13" s="3" t="s">
        <v>52</v>
      </c>
      <c r="G13" s="3">
        <v>0</v>
      </c>
      <c r="H13" s="3">
        <v>120.4</v>
      </c>
      <c r="I13" s="14">
        <v>957.68</v>
      </c>
      <c r="J13" s="6">
        <v>26931</v>
      </c>
      <c r="K13" s="3" t="s">
        <v>57</v>
      </c>
    </row>
    <row r="14" spans="1:11">
      <c r="A14" s="4" t="s">
        <v>20</v>
      </c>
      <c r="B14" s="3">
        <v>1</v>
      </c>
      <c r="C14" s="4" t="s">
        <v>37</v>
      </c>
      <c r="D14" s="14">
        <v>1</v>
      </c>
      <c r="E14" s="15">
        <v>42166</v>
      </c>
      <c r="F14" s="4" t="s">
        <v>13</v>
      </c>
      <c r="G14" s="3">
        <v>26</v>
      </c>
      <c r="H14" s="3">
        <v>152.1</v>
      </c>
      <c r="I14" s="3">
        <f>48.48*26</f>
        <v>1260.48</v>
      </c>
      <c r="J14" s="6">
        <v>31801</v>
      </c>
      <c r="K14" s="7" t="s">
        <v>58</v>
      </c>
    </row>
    <row r="15" spans="1:11">
      <c r="A15" s="4" t="s">
        <v>21</v>
      </c>
      <c r="B15" s="3">
        <v>1</v>
      </c>
      <c r="C15" s="4" t="s">
        <v>38</v>
      </c>
      <c r="D15" s="14">
        <v>1</v>
      </c>
      <c r="E15" s="15">
        <v>42166</v>
      </c>
      <c r="F15" s="4" t="s">
        <v>13</v>
      </c>
      <c r="G15" s="3">
        <v>28</v>
      </c>
      <c r="H15" s="3">
        <v>161.38</v>
      </c>
      <c r="I15" s="3">
        <v>1357.44</v>
      </c>
      <c r="J15" s="6">
        <v>34120</v>
      </c>
      <c r="K15" s="7" t="s">
        <v>59</v>
      </c>
    </row>
    <row r="16" spans="1:11">
      <c r="A16" s="4" t="s">
        <v>22</v>
      </c>
      <c r="B16" s="3">
        <v>1</v>
      </c>
      <c r="C16" s="4" t="s">
        <v>39</v>
      </c>
      <c r="D16" s="14">
        <v>1</v>
      </c>
      <c r="E16" s="15">
        <v>42173</v>
      </c>
      <c r="F16" s="4" t="s">
        <v>13</v>
      </c>
      <c r="G16" s="3">
        <v>54</v>
      </c>
      <c r="H16" s="3">
        <v>143</v>
      </c>
      <c r="I16" s="3">
        <f>309.68*9</f>
        <v>2787.12</v>
      </c>
      <c r="J16" s="6">
        <v>60189</v>
      </c>
      <c r="K16" s="7" t="s">
        <v>60</v>
      </c>
    </row>
    <row r="17" spans="1:11">
      <c r="A17" s="4" t="s">
        <v>23</v>
      </c>
      <c r="B17" s="3">
        <v>1</v>
      </c>
      <c r="C17" s="4" t="s">
        <v>40</v>
      </c>
      <c r="D17" s="14">
        <v>1</v>
      </c>
      <c r="E17" s="15">
        <v>42173</v>
      </c>
      <c r="F17" s="4" t="s">
        <v>13</v>
      </c>
      <c r="G17" s="3">
        <v>108</v>
      </c>
      <c r="H17" s="3">
        <v>286</v>
      </c>
      <c r="I17" s="4">
        <f>309.68*18</f>
        <v>5574.24</v>
      </c>
      <c r="J17" s="6">
        <v>120379</v>
      </c>
      <c r="K17" s="7" t="s">
        <v>61</v>
      </c>
    </row>
    <row r="18" spans="1:11">
      <c r="A18" s="4" t="s">
        <v>24</v>
      </c>
      <c r="B18" s="3">
        <v>1</v>
      </c>
      <c r="C18" s="4" t="s">
        <v>41</v>
      </c>
      <c r="D18" s="14">
        <v>1</v>
      </c>
      <c r="E18" s="15">
        <v>42173</v>
      </c>
      <c r="F18" s="4" t="s">
        <v>13</v>
      </c>
      <c r="G18" s="3">
        <v>54</v>
      </c>
      <c r="H18" s="3">
        <v>158</v>
      </c>
      <c r="I18" s="3">
        <f>309.68*9</f>
        <v>2787.12</v>
      </c>
      <c r="J18" s="6">
        <v>60778</v>
      </c>
      <c r="K18" s="7" t="s">
        <v>62</v>
      </c>
    </row>
    <row r="19" spans="1:11">
      <c r="A19" s="4" t="s">
        <v>25</v>
      </c>
      <c r="B19" s="3">
        <v>1</v>
      </c>
      <c r="C19" s="4" t="s">
        <v>42</v>
      </c>
      <c r="D19" s="14">
        <v>1</v>
      </c>
      <c r="E19" s="15">
        <v>42173</v>
      </c>
      <c r="F19" s="4" t="s">
        <v>13</v>
      </c>
      <c r="G19" s="3">
        <v>6</v>
      </c>
      <c r="H19" s="3">
        <v>12</v>
      </c>
      <c r="I19" s="3">
        <v>309.68</v>
      </c>
      <c r="J19" s="6">
        <v>6535</v>
      </c>
      <c r="K19" s="7" t="s">
        <v>63</v>
      </c>
    </row>
    <row r="20" spans="1:11">
      <c r="A20" s="4" t="s">
        <v>26</v>
      </c>
      <c r="B20" s="3">
        <v>1</v>
      </c>
      <c r="C20" s="4" t="s">
        <v>43</v>
      </c>
      <c r="D20" s="14">
        <v>1</v>
      </c>
      <c r="E20" s="15">
        <v>42173</v>
      </c>
      <c r="F20" s="4" t="s">
        <v>13</v>
      </c>
      <c r="G20" s="3">
        <v>18</v>
      </c>
      <c r="H20" s="3">
        <v>54.42</v>
      </c>
      <c r="I20" s="3">
        <f>309.68*3</f>
        <v>929.04</v>
      </c>
      <c r="J20" s="6">
        <v>20330</v>
      </c>
      <c r="K20" s="7" t="s">
        <v>64</v>
      </c>
    </row>
    <row r="21" spans="1:11">
      <c r="A21" s="4" t="s">
        <v>27</v>
      </c>
      <c r="B21" s="3">
        <v>1</v>
      </c>
      <c r="C21" s="4" t="s">
        <v>44</v>
      </c>
      <c r="D21" s="14">
        <v>1</v>
      </c>
      <c r="E21" s="15">
        <v>42173</v>
      </c>
      <c r="F21" s="4" t="s">
        <v>13</v>
      </c>
      <c r="G21" s="3">
        <v>6</v>
      </c>
      <c r="H21" s="3">
        <v>35.25</v>
      </c>
      <c r="I21" s="3">
        <v>309.68</v>
      </c>
      <c r="J21" s="6">
        <v>7446</v>
      </c>
      <c r="K21" s="7" t="s">
        <v>65</v>
      </c>
    </row>
    <row r="22" spans="1:11">
      <c r="A22" s="4" t="s">
        <v>45</v>
      </c>
      <c r="B22" s="3">
        <v>1</v>
      </c>
      <c r="C22" s="4" t="s">
        <v>46</v>
      </c>
      <c r="D22" s="14">
        <v>1</v>
      </c>
      <c r="E22" s="15">
        <v>42179</v>
      </c>
      <c r="F22" s="4" t="s">
        <v>13</v>
      </c>
      <c r="G22" s="3">
        <v>12</v>
      </c>
      <c r="H22" s="3">
        <v>54</v>
      </c>
      <c r="I22" s="3">
        <f>43.99*12</f>
        <v>527.88</v>
      </c>
      <c r="J22" s="6">
        <v>13711</v>
      </c>
      <c r="K22" s="7" t="s">
        <v>66</v>
      </c>
    </row>
    <row r="23" spans="1:11">
      <c r="A23" s="4" t="s">
        <v>28</v>
      </c>
      <c r="B23" s="3">
        <v>1</v>
      </c>
      <c r="C23" s="4" t="s">
        <v>47</v>
      </c>
      <c r="D23" s="3">
        <v>1</v>
      </c>
      <c r="E23" s="15">
        <v>42179</v>
      </c>
      <c r="F23" s="4" t="s">
        <v>13</v>
      </c>
      <c r="G23" s="3">
        <v>44</v>
      </c>
      <c r="H23" s="3">
        <v>198</v>
      </c>
      <c r="I23" s="3">
        <f>43.99*44</f>
        <v>1935.5600000000002</v>
      </c>
      <c r="J23" s="6">
        <v>50268</v>
      </c>
      <c r="K23" s="7" t="s">
        <v>67</v>
      </c>
    </row>
    <row r="24" spans="1:11">
      <c r="A24" s="4" t="s">
        <v>29</v>
      </c>
      <c r="B24" s="3">
        <v>1</v>
      </c>
      <c r="C24" s="4" t="s">
        <v>48</v>
      </c>
      <c r="D24" s="3">
        <v>1</v>
      </c>
      <c r="E24" s="15">
        <v>42179</v>
      </c>
      <c r="F24" s="4" t="s">
        <v>13</v>
      </c>
      <c r="G24" s="3">
        <v>34</v>
      </c>
      <c r="H24" s="3">
        <v>153</v>
      </c>
      <c r="I24" s="3">
        <f>43.99*34</f>
        <v>1495.66</v>
      </c>
      <c r="J24" s="6">
        <v>38841</v>
      </c>
      <c r="K24" s="7" t="s">
        <v>68</v>
      </c>
    </row>
    <row r="25" spans="1:11">
      <c r="A25" s="4" t="s">
        <v>30</v>
      </c>
      <c r="B25" s="3">
        <v>1</v>
      </c>
      <c r="C25" s="4" t="s">
        <v>49</v>
      </c>
      <c r="D25" s="3">
        <v>1</v>
      </c>
      <c r="E25" s="15">
        <v>42179</v>
      </c>
      <c r="F25" s="4" t="s">
        <v>13</v>
      </c>
      <c r="G25" s="3">
        <v>26</v>
      </c>
      <c r="H25" s="3">
        <v>189.81</v>
      </c>
      <c r="I25" s="3">
        <f>H25*26</f>
        <v>4935.0600000000004</v>
      </c>
      <c r="J25" s="6">
        <v>36977</v>
      </c>
      <c r="K25" s="7" t="s">
        <v>69</v>
      </c>
    </row>
    <row r="26" spans="1:11">
      <c r="A26" s="4" t="s">
        <v>31</v>
      </c>
      <c r="B26" s="3">
        <v>1</v>
      </c>
      <c r="C26" s="4" t="s">
        <v>50</v>
      </c>
      <c r="D26" s="3">
        <v>1</v>
      </c>
      <c r="E26" s="5">
        <v>42179</v>
      </c>
      <c r="F26" s="4" t="s">
        <v>13</v>
      </c>
      <c r="G26" s="3">
        <v>34</v>
      </c>
      <c r="H26" s="3">
        <v>226.57</v>
      </c>
      <c r="I26" s="3">
        <f>H26*34</f>
        <v>7703.38</v>
      </c>
      <c r="J26" s="6">
        <v>47503</v>
      </c>
      <c r="K26" s="7" t="s">
        <v>70</v>
      </c>
    </row>
    <row r="27" spans="1:11">
      <c r="A27" s="4" t="s">
        <v>32</v>
      </c>
      <c r="B27" s="3">
        <v>1</v>
      </c>
      <c r="C27" s="4" t="s">
        <v>51</v>
      </c>
      <c r="D27" s="3">
        <v>1</v>
      </c>
      <c r="E27" s="5">
        <v>42179</v>
      </c>
      <c r="F27" s="4" t="s">
        <v>13</v>
      </c>
      <c r="G27" s="3">
        <v>32</v>
      </c>
      <c r="H27" s="3">
        <v>154.06</v>
      </c>
      <c r="I27" s="3">
        <f>H27*32</f>
        <v>4929.92</v>
      </c>
      <c r="J27" s="6">
        <v>42388</v>
      </c>
      <c r="K27" s="7" t="s">
        <v>71</v>
      </c>
    </row>
    <row r="28" spans="1:11">
      <c r="A28" s="4" t="s">
        <v>15</v>
      </c>
      <c r="B28" s="3">
        <v>0</v>
      </c>
      <c r="C28" s="4" t="s">
        <v>15</v>
      </c>
      <c r="D28" s="3">
        <v>0</v>
      </c>
      <c r="E28" s="5">
        <v>42181</v>
      </c>
      <c r="F28" s="4" t="s">
        <v>53</v>
      </c>
      <c r="G28" s="3">
        <v>0</v>
      </c>
      <c r="H28" s="3">
        <v>0</v>
      </c>
      <c r="I28" s="3">
        <v>0</v>
      </c>
      <c r="J28" s="6">
        <v>2875</v>
      </c>
      <c r="K28" s="7" t="s">
        <v>72</v>
      </c>
    </row>
    <row r="29" spans="1:11">
      <c r="A29" s="8" t="s">
        <v>14</v>
      </c>
      <c r="B29" s="9">
        <f>SUM(B10:B28)</f>
        <v>18</v>
      </c>
      <c r="C29" s="10"/>
      <c r="D29" s="9">
        <f>SUM(D10:D28)</f>
        <v>18</v>
      </c>
      <c r="E29" s="10"/>
      <c r="F29" s="10"/>
      <c r="G29" s="11">
        <f>SUM(G10:G28)</f>
        <v>724</v>
      </c>
      <c r="H29" s="11">
        <f>SUM(H10:H28)</f>
        <v>2424.98</v>
      </c>
      <c r="I29" s="11">
        <f>SUM(I10:I28)</f>
        <v>50679.299999999996</v>
      </c>
      <c r="J29" s="12">
        <f>SUM(J10:J28)</f>
        <v>803891</v>
      </c>
    </row>
  </sheetData>
  <sheetProtection password="E809" sheet="1" objects="1" scenarios="1"/>
  <mergeCells count="3">
    <mergeCell ref="C3:I3"/>
    <mergeCell ref="B4:I4"/>
    <mergeCell ref="B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dcterms:created xsi:type="dcterms:W3CDTF">2015-02-03T16:04:15Z</dcterms:created>
  <dcterms:modified xsi:type="dcterms:W3CDTF">2015-07-14T18:03:03Z</dcterms:modified>
</cp:coreProperties>
</file>